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5436" yWindow="1572" windowWidth="23256" windowHeight="12228" tabRatio="872" activeTab="1"/>
  </bookViews>
  <sheets>
    <sheet name="Introduction" sheetId="19" r:id="rId1"/>
    <sheet name="Overview " sheetId="14" r:id="rId2"/>
    <sheet name="Summary - working" sheetId="1" state="hidden" r:id="rId3"/>
    <sheet name="Local Government Area Data" sheetId="20" r:id="rId4"/>
    <sheet name="Council Emissions" sheetId="4" r:id="rId5"/>
    <sheet name="Energy" sheetId="2" r:id="rId6"/>
    <sheet name="Transport" sheetId="5" r:id="rId7"/>
    <sheet name="Waste" sheetId="6" r:id="rId8"/>
    <sheet name="Water" sheetId="3" r:id="rId9"/>
    <sheet name="Demographics" sheetId="7" r:id="rId10"/>
    <sheet name="Employment" sheetId="16" r:id="rId11"/>
    <sheet name="Housing" sheetId="11" r:id="rId12"/>
    <sheet name="Landscape" sheetId="15" r:id="rId13"/>
    <sheet name="Social" sheetId="9" r:id="rId14"/>
    <sheet name="343 George" sheetId="18" r:id="rId15"/>
  </sheets>
  <calcPr calcId="145621"/>
  <customWorkbookViews>
    <customWorkbookView name="ki" guid="{75551437-8673-46D4-9673-9D67DF6C3734}" includeHiddenRowCol="0" maximized="1" windowWidth="1916" windowHeight="855" tabRatio="872" activeSheetId="19"/>
  </customWorkbookViews>
</workbook>
</file>

<file path=xl/calcChain.xml><?xml version="1.0" encoding="utf-8"?>
<calcChain xmlns="http://schemas.openxmlformats.org/spreadsheetml/2006/main">
  <c r="I32" i="20" l="1"/>
  <c r="H32" i="20"/>
  <c r="G32" i="20"/>
  <c r="C32" i="20"/>
  <c r="D32" i="20"/>
  <c r="B32" i="20"/>
  <c r="C35" i="5" l="1"/>
  <c r="D35" i="5" s="1"/>
  <c r="N4" i="18" l="1"/>
  <c r="N5" i="18"/>
  <c r="N3" i="18"/>
  <c r="C6" i="18" l="1"/>
  <c r="D6" i="18"/>
  <c r="E6" i="18"/>
  <c r="F6" i="18"/>
  <c r="G6" i="18"/>
  <c r="H6" i="18"/>
  <c r="I6" i="18"/>
  <c r="J6" i="18"/>
  <c r="K6" i="18"/>
  <c r="L6" i="18"/>
  <c r="M6" i="18"/>
  <c r="B6" i="18"/>
  <c r="M47" i="5"/>
  <c r="M48" i="5" s="1"/>
  <c r="M49" i="5" s="1"/>
  <c r="M50" i="5" s="1"/>
  <c r="M51" i="5" s="1"/>
  <c r="M52" i="5" s="1"/>
  <c r="M53" i="5" s="1"/>
  <c r="M54" i="5" s="1"/>
  <c r="M55" i="5" s="1"/>
  <c r="M56" i="5" s="1"/>
  <c r="M57" i="5" s="1"/>
  <c r="M58" i="5" s="1"/>
  <c r="M59" i="5" s="1"/>
  <c r="M60" i="5" s="1"/>
  <c r="M61" i="5" s="1"/>
  <c r="M62" i="5" s="1"/>
  <c r="M63" i="5" s="1"/>
  <c r="M64" i="5" s="1"/>
  <c r="M65" i="5" s="1"/>
  <c r="M66" i="5" s="1"/>
  <c r="M67" i="5" s="1"/>
  <c r="M68" i="5" s="1"/>
  <c r="M69" i="5" s="1"/>
  <c r="M70" i="5" s="1"/>
  <c r="M71" i="5" s="1"/>
  <c r="M72" i="5" s="1"/>
  <c r="M73" i="5" s="1"/>
  <c r="M74" i="5" s="1"/>
  <c r="M75" i="5" s="1"/>
  <c r="M76" i="5" s="1"/>
  <c r="M77" i="5" s="1"/>
  <c r="M78" i="5" s="1"/>
  <c r="M79" i="5" s="1"/>
  <c r="M80" i="5" s="1"/>
  <c r="M81" i="5" s="1"/>
  <c r="M82" i="5" s="1"/>
  <c r="M83" i="5" s="1"/>
  <c r="M84" i="5" s="1"/>
  <c r="M85" i="5" s="1"/>
  <c r="M86" i="5" s="1"/>
  <c r="M87" i="5" s="1"/>
  <c r="M88" i="5" s="1"/>
  <c r="M89" i="5" s="1"/>
  <c r="M90" i="5" s="1"/>
  <c r="M91" i="5" s="1"/>
  <c r="M92" i="5" s="1"/>
  <c r="M93" i="5" s="1"/>
  <c r="M94" i="5" s="1"/>
  <c r="M95" i="5" s="1"/>
  <c r="M96" i="5" s="1"/>
  <c r="M97" i="5" s="1"/>
  <c r="M98" i="5" s="1"/>
  <c r="M99" i="5" s="1"/>
  <c r="M100" i="5" s="1"/>
  <c r="M101" i="5" s="1"/>
  <c r="M102" i="5" s="1"/>
  <c r="M103" i="5" s="1"/>
  <c r="M104" i="5" s="1"/>
  <c r="M105" i="5" s="1"/>
  <c r="M106" i="5" s="1"/>
  <c r="M107" i="5" s="1"/>
  <c r="M108" i="5" s="1"/>
  <c r="M109" i="5" s="1"/>
  <c r="M110" i="5" s="1"/>
  <c r="N6" i="18" l="1"/>
  <c r="J25" i="5"/>
  <c r="I25" i="5"/>
  <c r="H25" i="5"/>
  <c r="G25" i="5"/>
</calcChain>
</file>

<file path=xl/sharedStrings.xml><?xml version="1.0" encoding="utf-8"?>
<sst xmlns="http://schemas.openxmlformats.org/spreadsheetml/2006/main" count="2528" uniqueCount="930">
  <si>
    <t>Water</t>
  </si>
  <si>
    <t>Waste</t>
  </si>
  <si>
    <t>Emissions</t>
  </si>
  <si>
    <t>Energy</t>
  </si>
  <si>
    <t>Data Type</t>
  </si>
  <si>
    <t>Data Availability/location</t>
  </si>
  <si>
    <t>Location</t>
  </si>
  <si>
    <t xml:space="preserve">Frequency </t>
  </si>
  <si>
    <t xml:space="preserve">Owner </t>
  </si>
  <si>
    <t xml:space="preserve">Company </t>
  </si>
  <si>
    <t>CoS</t>
  </si>
  <si>
    <t>Delivery into cosm</t>
  </si>
  <si>
    <t xml:space="preserve">risk </t>
  </si>
  <si>
    <t xml:space="preserve">time period covered </t>
  </si>
  <si>
    <t>public domain?</t>
  </si>
  <si>
    <t xml:space="preserve">permission required </t>
  </si>
  <si>
    <t>interesting?</t>
  </si>
  <si>
    <t>trim</t>
  </si>
  <si>
    <t>y</t>
  </si>
  <si>
    <t>Environment Report</t>
  </si>
  <si>
    <t xml:space="preserve">Format </t>
  </si>
  <si>
    <t>Low</t>
  </si>
  <si>
    <t>CoS Electricity Emissions</t>
  </si>
  <si>
    <t>Council Electricity use</t>
  </si>
  <si>
    <t>Small Business Electricity Use</t>
  </si>
  <si>
    <t>Large Business Electricity Use</t>
  </si>
  <si>
    <t>SoE 2012</t>
  </si>
  <si>
    <t>Annual</t>
  </si>
  <si>
    <t xml:space="preserve">2005 - </t>
  </si>
  <si>
    <t xml:space="preserve">2007-8 - </t>
  </si>
  <si>
    <t>Cos</t>
  </si>
  <si>
    <t>2004-5 -</t>
  </si>
  <si>
    <t>Excel</t>
  </si>
  <si>
    <t>Y</t>
  </si>
  <si>
    <t>Household Electricity use(total)</t>
  </si>
  <si>
    <t>Green Power - households</t>
  </si>
  <si>
    <t>Green Power - businesses</t>
  </si>
  <si>
    <t>Vehicles per day in LGA</t>
  </si>
  <si>
    <t>Council Fleet emissions scope 1</t>
  </si>
  <si>
    <t>Council Fleet emissions scope 3</t>
  </si>
  <si>
    <t>Transport</t>
  </si>
  <si>
    <t>CoS/ NSW RTA</t>
  </si>
  <si>
    <t>Daily</t>
  </si>
  <si>
    <t xml:space="preserve">2005- </t>
  </si>
  <si>
    <t>2009-</t>
  </si>
  <si>
    <t xml:space="preserve">2003- </t>
  </si>
  <si>
    <t>Medium</t>
  </si>
  <si>
    <t>Recycling (Total)- LGA Residential</t>
  </si>
  <si>
    <t>Recycling (per Person)- LGA Residential</t>
  </si>
  <si>
    <t>Household Waste (Total)</t>
  </si>
  <si>
    <t>Household Waste (per person)</t>
  </si>
  <si>
    <t>Landfill diversion (%)</t>
  </si>
  <si>
    <t>Public place waste collection</t>
  </si>
  <si>
    <t>Water consumption total</t>
  </si>
  <si>
    <t>Residents</t>
  </si>
  <si>
    <t>Visitors (per night)</t>
  </si>
  <si>
    <t>Visitors (total night)</t>
  </si>
  <si>
    <t>Demographics</t>
  </si>
  <si>
    <t xml:space="preserve">2004 - </t>
  </si>
  <si>
    <t xml:space="preserve">2004- </t>
  </si>
  <si>
    <t>Breakdown of Total emissions by sector</t>
  </si>
  <si>
    <t>4 years</t>
  </si>
  <si>
    <t>low</t>
  </si>
  <si>
    <t>Breakdown of target reduction emissions by sector</t>
  </si>
  <si>
    <t>Quarterly</t>
  </si>
  <si>
    <t>Total Quarterly GHG Emissions (council ops)</t>
  </si>
  <si>
    <t>Quarterly GHG Emissions by sector (Council ops)</t>
  </si>
  <si>
    <t xml:space="preserve">Distance travelled </t>
  </si>
  <si>
    <t>Staff training completed for bike fleet</t>
  </si>
  <si>
    <t>Commercial water consumption average (LGA)</t>
  </si>
  <si>
    <t>Units water consumption average (LGA)</t>
  </si>
  <si>
    <t>Household water consumption average (LGA)</t>
  </si>
  <si>
    <t>2005 -</t>
  </si>
  <si>
    <t>Water consumed by CoS by category</t>
  </si>
  <si>
    <t>Street Trees planted</t>
  </si>
  <si>
    <t>Increase of urban canopy</t>
  </si>
  <si>
    <t>Park upgrades</t>
  </si>
  <si>
    <t>Community Gardens</t>
  </si>
  <si>
    <t>Rain Gardens</t>
  </si>
  <si>
    <t>Landscape</t>
  </si>
  <si>
    <t>Green roofs in LGA</t>
  </si>
  <si>
    <t>Food Producing Green Roofs</t>
  </si>
  <si>
    <t>CCAP</t>
  </si>
  <si>
    <t xml:space="preserve">Annual </t>
  </si>
  <si>
    <t>n/a</t>
  </si>
  <si>
    <t xml:space="preserve">Chris Binns </t>
  </si>
  <si>
    <t>Sam Gill</t>
  </si>
  <si>
    <t xml:space="preserve">Sydney Water </t>
  </si>
  <si>
    <t xml:space="preserve">Steve Castell </t>
  </si>
  <si>
    <t xml:space="preserve">water meters in parks and invoices </t>
  </si>
  <si>
    <t xml:space="preserve">Steve Hillier </t>
  </si>
  <si>
    <t xml:space="preserve">ABS.  Not public </t>
  </si>
  <si>
    <t>Karen Sweeney</t>
  </si>
  <si>
    <t>David Brody</t>
  </si>
  <si>
    <t xml:space="preserve">Raewyn Broadfoot </t>
  </si>
  <si>
    <t xml:space="preserve">Andrew Christie </t>
  </si>
  <si>
    <t>Lucy Sharmamn</t>
  </si>
  <si>
    <t>Urban Forestry plan</t>
  </si>
  <si>
    <t>Greening Sydney</t>
  </si>
  <si>
    <t>Kirsten</t>
  </si>
  <si>
    <t xml:space="preserve">CoS PV output </t>
  </si>
  <si>
    <t xml:space="preserve">Geoff Brew </t>
  </si>
  <si>
    <t xml:space="preserve">Cos </t>
  </si>
  <si>
    <t xml:space="preserve">Ian Hay </t>
  </si>
  <si>
    <t xml:space="preserve">see website and find charts </t>
  </si>
  <si>
    <t>has no of roofs but not growth over time.  Thinking about it</t>
  </si>
  <si>
    <t>Indicator</t>
  </si>
  <si>
    <t>2005/06</t>
  </si>
  <si>
    <t>2006/07</t>
  </si>
  <si>
    <t>2007/08</t>
  </si>
  <si>
    <t>2008/09</t>
  </si>
  <si>
    <t>2009/10</t>
  </si>
  <si>
    <t>2010/11</t>
  </si>
  <si>
    <t>Emissions inventory</t>
  </si>
  <si>
    <t>SUMMARY</t>
  </si>
  <si>
    <t>Scopes</t>
  </si>
  <si>
    <t>Electricity: Properties</t>
  </si>
  <si>
    <t>2, 3</t>
  </si>
  <si>
    <t>Electricity: Parks</t>
  </si>
  <si>
    <t>Electricity: Street lighting</t>
  </si>
  <si>
    <t>Fleet</t>
  </si>
  <si>
    <t>1, 3</t>
  </si>
  <si>
    <t>Natural gas</t>
  </si>
  <si>
    <t>Contractors</t>
  </si>
  <si>
    <t>Events</t>
  </si>
  <si>
    <t>Refrigerants</t>
  </si>
  <si>
    <t>Paper</t>
  </si>
  <si>
    <t>Flights</t>
  </si>
  <si>
    <t>Taxis</t>
  </si>
  <si>
    <t>On-site fuel</t>
  </si>
  <si>
    <t>TOTAL</t>
  </si>
  <si>
    <t>Offsets</t>
  </si>
  <si>
    <t>The table below helps to show the percentage of our emissions we offset through purchasing carbon neutral credits.</t>
  </si>
  <si>
    <t>OFFSETS</t>
  </si>
  <si>
    <t>tCO2-e</t>
  </si>
  <si>
    <t>GreenPower</t>
  </si>
  <si>
    <t>Per cent of emissions</t>
  </si>
  <si>
    <t>Ambient weather conditions</t>
  </si>
  <si>
    <t>ADSM</t>
  </si>
  <si>
    <t>Hourly</t>
  </si>
  <si>
    <t>Export as excel from ADSM site</t>
  </si>
  <si>
    <t>http://www.cityofsydney.nsw.gov.au/vision/major-projects/parks-and-playgrounds/hyde-park-tree-plan</t>
  </si>
  <si>
    <t xml:space="preserve">2008 - </t>
  </si>
  <si>
    <t>Hyde Park Tree Plan - tree growth</t>
  </si>
  <si>
    <t>Tree timeline</t>
  </si>
  <si>
    <t>Date</t>
  </si>
  <si>
    <t>Tree height</t>
  </si>
  <si>
    <t>Container size</t>
  </si>
  <si>
    <t>30 cm</t>
  </si>
  <si>
    <t>20 litres</t>
  </si>
  <si>
    <t>90 cm</t>
  </si>
  <si>
    <t>25 litres</t>
  </si>
  <si>
    <t>1.5 metres</t>
  </si>
  <si>
    <t>50 litres</t>
  </si>
  <si>
    <t>2.5 metres</t>
  </si>
  <si>
    <t>200 litres</t>
  </si>
  <si>
    <t>3.5 metres</t>
  </si>
  <si>
    <t>400 litres</t>
  </si>
  <si>
    <t>5 metres</t>
  </si>
  <si>
    <t>600 litres</t>
  </si>
  <si>
    <t>Source: http://www.cityofsydney.nsw.gov.au/vision/major-projects/parks-and-playgrounds/hyde-park-tree-plan</t>
  </si>
  <si>
    <t>HYDE PARK TREE PLAN</t>
  </si>
  <si>
    <t>pedestrian volumes</t>
  </si>
  <si>
    <t>Green Roofs installed in the LGA</t>
  </si>
  <si>
    <t>Food Producing  Green roofs in the LGA</t>
  </si>
  <si>
    <t>Green Walls in the LGA</t>
  </si>
  <si>
    <t>CoS sites with Green Roofs /walls</t>
  </si>
  <si>
    <t>Green Roofs &amp; Walls</t>
  </si>
  <si>
    <t>Small Park Upgrades</t>
  </si>
  <si>
    <t>Trees (streets &amp; parks)</t>
  </si>
  <si>
    <t>42, 023</t>
  </si>
  <si>
    <t>na</t>
  </si>
  <si>
    <t xml:space="preserve">Community Gardens </t>
  </si>
  <si>
    <t>Landscaping (grass/planting)</t>
  </si>
  <si>
    <t>Rain Gardens (since 08)</t>
  </si>
  <si>
    <t>Parks Trees &amp; community Gardens</t>
  </si>
  <si>
    <t>Green Business</t>
  </si>
  <si>
    <t>Smart Green Business - potable water savings</t>
  </si>
  <si>
    <t>Smart Green business - waste diverted from landfill</t>
  </si>
  <si>
    <t>Smart Green business - energy savings implemented</t>
  </si>
  <si>
    <t>Smart Green business - GHG emissions saved</t>
  </si>
  <si>
    <t>CitySwitch - Office Floor space represented</t>
  </si>
  <si>
    <t>Smart Green Apartments emission identification</t>
  </si>
  <si>
    <t>Smart Green Apartments actioned</t>
  </si>
  <si>
    <t>Social sustainability</t>
  </si>
  <si>
    <t>Green Villages - # Workshops</t>
  </si>
  <si>
    <t>Green Villages - # Participants</t>
  </si>
  <si>
    <t>Green Living Centre - # Workshops</t>
  </si>
  <si>
    <t>Green Living Centre - # Participants</t>
  </si>
  <si>
    <t>Environmental Grants</t>
  </si>
  <si>
    <t>Virginie</t>
  </si>
  <si>
    <t>Cycle growth</t>
  </si>
  <si>
    <t>Vehicle growth statistics</t>
  </si>
  <si>
    <t>Journey to work statistics</t>
  </si>
  <si>
    <t>Length of cycleways installed</t>
  </si>
  <si>
    <t xml:space="preserve">2009 - </t>
  </si>
  <si>
    <t>CoS residents occupations by sector</t>
  </si>
  <si>
    <t>CoS residents occupations</t>
  </si>
  <si>
    <t>Income per household</t>
  </si>
  <si>
    <t>Household summaries - size/type/tenure</t>
  </si>
  <si>
    <t>Residents - age/ethnicity/education</t>
  </si>
  <si>
    <t>Employment location of CoS Residents</t>
  </si>
  <si>
    <t>Workers (per day) place of residence</t>
  </si>
  <si>
    <t>http://profile.id.com.au/sydney/residents</t>
  </si>
  <si>
    <t>http://profile.id.com.au/sydney/households</t>
  </si>
  <si>
    <t>http://profile.id.com.au/sydney/occupations</t>
  </si>
  <si>
    <t>http://profile.id.com.au/sydney/industries</t>
  </si>
  <si>
    <t>http://profile.id.com.au/sydney/individual-income</t>
  </si>
  <si>
    <t>Website</t>
  </si>
  <si>
    <t>Low - Medium</t>
  </si>
  <si>
    <t>Industry sector of employment</t>
  </si>
  <si>
    <t>City of Sydney</t>
  </si>
  <si>
    <t>2011</t>
  </si>
  <si>
    <t>2006</t>
  </si>
  <si>
    <t>Change</t>
  </si>
  <si>
    <t>Industry sector</t>
  </si>
  <si>
    <t>Number</t>
  </si>
  <si>
    <t>%</t>
  </si>
  <si>
    <t>2006 to 2011</t>
  </si>
  <si>
    <t>Agriculture, Forestry and Fishing</t>
  </si>
  <si>
    <t>Mining</t>
  </si>
  <si>
    <t>Manufacturing</t>
  </si>
  <si>
    <t>Electricity, Gas, Water and Waste Services</t>
  </si>
  <si>
    <t>Construction</t>
  </si>
  <si>
    <t>Retail Trade</t>
  </si>
  <si>
    <t>Wholesale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</si>
  <si>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</si>
  <si>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</si>
  <si>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</si>
  <si>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</si>
  <si>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</si>
  <si>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</si>
  <si>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</si>
  <si>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</si>
  <si>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</si>
  <si>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</si>
  <si>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</si>
  <si>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Other Services</t>
  </si>
  <si>
    <t>Inadequately described or not stated</t>
  </si>
  <si>
    <t>Total employed persons aged 15+</t>
  </si>
  <si>
    <t>Compiled and presented by .id, the population experts.</t>
  </si>
  <si>
    <t>Occupation</t>
  </si>
  <si>
    <t>Managers</t>
  </si>
  <si>
    <t>Professionals</t>
  </si>
  <si>
    <t>Technicians and Trades Workers</t>
  </si>
  <si>
    <t>Community and Personal Service Workers</t>
  </si>
  <si>
    <t>Clerical and Administrative Workers</t>
  </si>
  <si>
    <t>Sales Workers</t>
  </si>
  <si>
    <t>Machinery Operators And Drivers</t>
  </si>
  <si>
    <t>Labourers</t>
  </si>
  <si>
    <t>Inadequately described</t>
  </si>
  <si>
    <t>Occupation of Employment</t>
  </si>
  <si>
    <t>Households by type</t>
  </si>
  <si>
    <t>Couples with children</t>
  </si>
  <si>
    <t>Couples without children</t>
  </si>
  <si>
    <t>One parent families</t>
  </si>
  <si>
    <t>Other families</t>
  </si>
  <si>
    <t>Group household</t>
  </si>
  <si>
    <t>Lone person</t>
  </si>
  <si>
    <t>Other not classifiable household</t>
  </si>
  <si>
    <t>Visitor only households</t>
  </si>
  <si>
    <t>Total households</t>
  </si>
  <si>
    <t>Tenure type</t>
  </si>
  <si>
    <t>Fully owned</t>
  </si>
  <si>
    <t>Mortgage</t>
  </si>
  <si>
    <t>Renting</t>
  </si>
  <si>
    <t>Renting - Social housing</t>
  </si>
  <si>
    <t>Renting - Private</t>
  </si>
  <si>
    <t>Renting - Not stated</t>
  </si>
  <si>
    <t>Other tenure type</t>
  </si>
  <si>
    <t>Not stated</t>
  </si>
  <si>
    <t>Housing Tenure</t>
  </si>
  <si>
    <t>Dwelling type</t>
  </si>
  <si>
    <t>Separate house</t>
  </si>
  <si>
    <t>Medium density</t>
  </si>
  <si>
    <t>High density</t>
  </si>
  <si>
    <t>Caravans, cabin, houseboat</t>
  </si>
  <si>
    <t>Other</t>
  </si>
  <si>
    <t>Total Private Dwellings</t>
  </si>
  <si>
    <t>Employment location of residents</t>
  </si>
  <si>
    <t/>
  </si>
  <si>
    <t>Live and work in the area</t>
  </si>
  <si>
    <t>Live and work in the same SLA</t>
  </si>
  <si>
    <t>Live in the area and work in different SLA</t>
  </si>
  <si>
    <t xml:space="preserve">Live in the area, but work outside </t>
  </si>
  <si>
    <t>Work location unknown</t>
  </si>
  <si>
    <t>Total employed residents</t>
  </si>
  <si>
    <t>Work in the area, but live outside</t>
  </si>
  <si>
    <t>Total workers in the area</t>
  </si>
  <si>
    <t>Residential location of residents</t>
  </si>
  <si>
    <t>Urban Ecology</t>
  </si>
  <si>
    <t>2003-04</t>
  </si>
  <si>
    <t>2004 -05</t>
  </si>
  <si>
    <t>2005-06</t>
  </si>
  <si>
    <t>2006 -07</t>
  </si>
  <si>
    <t>2007 -08</t>
  </si>
  <si>
    <t>2008-09</t>
  </si>
  <si>
    <t>2009-10</t>
  </si>
  <si>
    <t>2010-11</t>
  </si>
  <si>
    <t>2011-12</t>
  </si>
  <si>
    <t>Area of parks &amp; open space</t>
  </si>
  <si>
    <t>Area managed by CoS (Ha)</t>
  </si>
  <si>
    <t>New &amp; replacement street trees</t>
  </si>
  <si>
    <t>Native plantings for national tree day</t>
  </si>
  <si>
    <t>native plantings with Blue Wren Group</t>
  </si>
  <si>
    <t>Native plantings by Rozelle Bay Community Native Nursery</t>
  </si>
  <si>
    <t>Native plantings by Pyrmont Ultimo Landcare</t>
  </si>
  <si>
    <t>Free Native plants distributed</t>
  </si>
  <si>
    <t>-</t>
  </si>
  <si>
    <t>Native plantings with Blue Wren Group</t>
  </si>
  <si>
    <t>2003-04 -</t>
  </si>
  <si>
    <t>Yes</t>
  </si>
  <si>
    <t>NSW Maritime Rubbish Collection</t>
  </si>
  <si>
    <t>Rubbish collected from Council stormwater traps</t>
  </si>
  <si>
    <t>Water &amp; Waste?</t>
  </si>
  <si>
    <t>Total</t>
  </si>
  <si>
    <t>NSW Maritime Rubbish collection (m3)</t>
  </si>
  <si>
    <t>Blackwattle Bay</t>
  </si>
  <si>
    <t>Rozelle Bay</t>
  </si>
  <si>
    <t>Rubbish from Council stormwater pollution traps (t)</t>
  </si>
  <si>
    <t>Landfill Diversion (%)</t>
  </si>
  <si>
    <t>Public Place waste collection</t>
  </si>
  <si>
    <t>Per Person (kg)</t>
  </si>
  <si>
    <t>Total Household Recycling (t)</t>
  </si>
  <si>
    <t>Council A4 Paper use (sheets/employee)</t>
  </si>
  <si>
    <t>Electricity usage</t>
  </si>
  <si>
    <t>2006-07</t>
  </si>
  <si>
    <t>2007-08</t>
  </si>
  <si>
    <t>2004-05</t>
  </si>
  <si>
    <t>Scope 1</t>
  </si>
  <si>
    <t>Scope 3</t>
  </si>
  <si>
    <t>Staff with travel passes</t>
  </si>
  <si>
    <t>% staff with travel passes</t>
  </si>
  <si>
    <t>Contractor vehicle emissions</t>
  </si>
  <si>
    <t>Nil</t>
  </si>
  <si>
    <t>No Data</t>
  </si>
  <si>
    <t>Council Fleet emissions (tCO2e by scope)</t>
  </si>
  <si>
    <t>V: Drive</t>
  </si>
  <si>
    <t>Map</t>
  </si>
  <si>
    <t>Import locations/sizes</t>
  </si>
  <si>
    <t>15 minute - annual</t>
  </si>
  <si>
    <t>Import from 'eco-visio'</t>
  </si>
  <si>
    <t>Eco-visio</t>
  </si>
  <si>
    <t>Medium - high</t>
  </si>
  <si>
    <t>Cycleways Daily use - via main major cycleways</t>
  </si>
  <si>
    <t>Daily/compare against older data</t>
  </si>
  <si>
    <t>http://trim/2011/119291.ref</t>
  </si>
  <si>
    <t>NSW RTA</t>
  </si>
  <si>
    <t>Passenger Vehicles</t>
  </si>
  <si>
    <t>Off-road Vehicles</t>
  </si>
  <si>
    <t>People movers</t>
  </si>
  <si>
    <t>Small Buses</t>
  </si>
  <si>
    <t>Buses</t>
  </si>
  <si>
    <t>Mobile Homes</t>
  </si>
  <si>
    <t>Motor cycles</t>
  </si>
  <si>
    <t>Scooters</t>
  </si>
  <si>
    <t>Light Trucks</t>
  </si>
  <si>
    <t>Heavy Trucks</t>
  </si>
  <si>
    <t>Prime Movers</t>
  </si>
  <si>
    <t>Light Plants</t>
  </si>
  <si>
    <t>Heavy Plants</t>
  </si>
  <si>
    <t>Small Trailers</t>
  </si>
  <si>
    <t>Trailers</t>
  </si>
  <si>
    <t>Other Vehicles</t>
  </si>
  <si>
    <t>2012 Q4</t>
  </si>
  <si>
    <t>2000 Q4</t>
  </si>
  <si>
    <t>http://www.rta.nsw.gov.au/cgi-bin/index.cgi?fuseaction=statstables.show&amp;cat=Registration</t>
  </si>
  <si>
    <t xml:space="preserve">2000 Q2 - </t>
  </si>
  <si>
    <t>N</t>
  </si>
  <si>
    <t>Total number/location of car share bays</t>
  </si>
  <si>
    <t>http://profile.id.com.au/sydney/travel-to-work</t>
  </si>
  <si>
    <t>Car Share membership - residential</t>
  </si>
  <si>
    <t>Car Share membership - business</t>
  </si>
  <si>
    <t>http://trim/2008/090147.ref</t>
  </si>
  <si>
    <t>http://profile.id.com.au/sydney/workers</t>
  </si>
  <si>
    <t>http://profile.id.com.au/sydney</t>
  </si>
  <si>
    <t>Y/N?</t>
  </si>
  <si>
    <t>Green Villages</t>
  </si>
  <si>
    <t>Performance</t>
  </si>
  <si>
    <t>Q2 2012/13</t>
  </si>
  <si>
    <t>Workshops &amp; Forums</t>
  </si>
  <si>
    <t>Participants</t>
  </si>
  <si>
    <t>Green Living Centre</t>
  </si>
  <si>
    <t>Workshops &amp; Events</t>
  </si>
  <si>
    <t>Source: Quarterly Report</t>
  </si>
  <si>
    <t>LED Lighting</t>
  </si>
  <si>
    <t>Luminaire Changes (Target)</t>
  </si>
  <si>
    <t>Luminaire Changes (Actual)</t>
  </si>
  <si>
    <t>Percentage reduction CO2-e from baseline</t>
  </si>
  <si>
    <t>Total Car Share membership</t>
  </si>
  <si>
    <t>Resident members</t>
  </si>
  <si>
    <t>Business members</t>
  </si>
  <si>
    <t>Car Share Pods installed</t>
  </si>
  <si>
    <t>Total On-street Car Share pods installed</t>
  </si>
  <si>
    <t>Members to cars ratio</t>
  </si>
  <si>
    <t>Dedicated spaces</t>
  </si>
  <si>
    <t>3?</t>
  </si>
  <si>
    <t>Car Share</t>
  </si>
  <si>
    <t>Town Hall PV ARRAY</t>
  </si>
  <si>
    <t>Cumulative PV installed in CoS</t>
  </si>
  <si>
    <t>Average Daily output</t>
  </si>
  <si>
    <t>Average Daily Peak</t>
  </si>
  <si>
    <t>Monthly/Annual Electricity Generated</t>
  </si>
  <si>
    <t>CO2 Offset (monthly/annual)</t>
  </si>
  <si>
    <t>Greenhouse Gas offset</t>
  </si>
  <si>
    <t>Subjective Well-being</t>
  </si>
  <si>
    <t>Subjective Wellbeing</t>
  </si>
  <si>
    <t>Community Connectiveness</t>
  </si>
  <si>
    <t>CoS HRS</t>
  </si>
  <si>
    <t>Community Indicators 2013</t>
  </si>
  <si>
    <t>Ian Hay Social Sustainable KPI's</t>
  </si>
  <si>
    <t xml:space="preserve">Air Quality </t>
  </si>
  <si>
    <t>Elvis Keranovic</t>
  </si>
  <si>
    <t>CoS/DEH</t>
  </si>
  <si>
    <t>http://www.environment.nsw.gov.au/AQMS/dailydata.htm</t>
  </si>
  <si>
    <t>Hourly/Daily/Monthly</t>
  </si>
  <si>
    <t>hand/import excel</t>
  </si>
  <si>
    <t>L</t>
  </si>
  <si>
    <t>Air Quality</t>
  </si>
  <si>
    <t xml:space="preserve">December 2007 - </t>
  </si>
  <si>
    <t>Air quality index data is available on the DEH website - http://www.environment.nsw.gov.au/AQMS/hourlydata.htm</t>
  </si>
  <si>
    <t>Randwick &amp; Rozelle are the closest markers to CoS</t>
  </si>
  <si>
    <t>Indicators include - ozone, NO2, Visibility, CO, SO2, Particles</t>
  </si>
  <si>
    <t xml:space="preserve">343 George Street </t>
  </si>
  <si>
    <t>Steve Castell</t>
  </si>
  <si>
    <t>10 women data stream on energy monitoring</t>
  </si>
  <si>
    <t>Live Data</t>
  </si>
  <si>
    <t>Live - duration of preject</t>
  </si>
  <si>
    <t>Import from individual monitors</t>
  </si>
  <si>
    <t>Yes - includes a human element to the data</t>
  </si>
  <si>
    <t>M</t>
  </si>
  <si>
    <t>Y - Is this publicly available?</t>
  </si>
  <si>
    <t>15 Minute/Daily/Monthly</t>
  </si>
  <si>
    <t>Excel Import</t>
  </si>
  <si>
    <t>Monthly</t>
  </si>
  <si>
    <t>Annual - is trend data available?</t>
  </si>
  <si>
    <t>typical building', can link to emissions?</t>
  </si>
  <si>
    <t>15 min - Annual</t>
  </si>
  <si>
    <t>Y - touchy subject between what information is allowed to be published</t>
  </si>
  <si>
    <t>Tentative</t>
  </si>
  <si>
    <t>Sian/RTA</t>
  </si>
  <si>
    <t>SoE 2013</t>
  </si>
  <si>
    <t>SoE 2014</t>
  </si>
  <si>
    <t>Sian Elliot</t>
  </si>
  <si>
    <t>CoS/ 1 Million Women Grant</t>
  </si>
  <si>
    <t>Bindu Philip</t>
  </si>
  <si>
    <t>Tessa Nelson</t>
  </si>
  <si>
    <t>V:Drive</t>
  </si>
  <si>
    <t>Cumulative Native Plantings by Blue Wren Group, Rozelle Bay Community Native Nursery &amp; Pyrmont Ultimo Landcare</t>
  </si>
  <si>
    <t>1500 per year</t>
  </si>
  <si>
    <t>Mexican</t>
  </si>
  <si>
    <t>Latvian</t>
  </si>
  <si>
    <t>Romanian</t>
  </si>
  <si>
    <t>Other Southern and East African</t>
  </si>
  <si>
    <t>Other Middle-Eastern peoples</t>
  </si>
  <si>
    <t>Finnish</t>
  </si>
  <si>
    <t>Tongan</t>
  </si>
  <si>
    <t>Cypriot</t>
  </si>
  <si>
    <t>Slovak</t>
  </si>
  <si>
    <t>Taiwanese</t>
  </si>
  <si>
    <t>Egyptian</t>
  </si>
  <si>
    <t>Fijian</t>
  </si>
  <si>
    <t>Norwegian</t>
  </si>
  <si>
    <t>Macedonian</t>
  </si>
  <si>
    <t>Other Arab peoples</t>
  </si>
  <si>
    <t>Bengali</t>
  </si>
  <si>
    <t>Arab not further described</t>
  </si>
  <si>
    <t>Other South American</t>
  </si>
  <si>
    <t>Swiss</t>
  </si>
  <si>
    <t>Chilean</t>
  </si>
  <si>
    <t>Colombian</t>
  </si>
  <si>
    <t>Brazilian</t>
  </si>
  <si>
    <t>Austrian</t>
  </si>
  <si>
    <t>Czech</t>
  </si>
  <si>
    <t>Sinhalese</t>
  </si>
  <si>
    <t>Danish</t>
  </si>
  <si>
    <t>Canadian</t>
  </si>
  <si>
    <t>Australian Aboriginal</t>
  </si>
  <si>
    <t>Nepalese</t>
  </si>
  <si>
    <t>Swedish</t>
  </si>
  <si>
    <t>Ukrainian</t>
  </si>
  <si>
    <t>Malay</t>
  </si>
  <si>
    <t>Iranian</t>
  </si>
  <si>
    <t>Portuguese</t>
  </si>
  <si>
    <t>Turkish</t>
  </si>
  <si>
    <t>Jewish</t>
  </si>
  <si>
    <t>South African</t>
  </si>
  <si>
    <t>Maori</t>
  </si>
  <si>
    <t>Inadequately Described</t>
  </si>
  <si>
    <t>Serbian</t>
  </si>
  <si>
    <t>Croatian</t>
  </si>
  <si>
    <t>Hungarian</t>
  </si>
  <si>
    <t>Maltese</t>
  </si>
  <si>
    <t>Welsh</t>
  </si>
  <si>
    <t>American</t>
  </si>
  <si>
    <t>Lebanese</t>
  </si>
  <si>
    <t>Spanish</t>
  </si>
  <si>
    <t>Polish</t>
  </si>
  <si>
    <t>Japanese</t>
  </si>
  <si>
    <t>Russian</t>
  </si>
  <si>
    <t>Filipino</t>
  </si>
  <si>
    <t>New Zealander</t>
  </si>
  <si>
    <t>Indonesian</t>
  </si>
  <si>
    <t>Dutch</t>
  </si>
  <si>
    <t>Vietnamese</t>
  </si>
  <si>
    <t>French</t>
  </si>
  <si>
    <t>Indian</t>
  </si>
  <si>
    <t>Korean</t>
  </si>
  <si>
    <t>Greek</t>
  </si>
  <si>
    <t>Thai</t>
  </si>
  <si>
    <t>Italian</t>
  </si>
  <si>
    <t>German</t>
  </si>
  <si>
    <t>Scottish</t>
  </si>
  <si>
    <t>Irish</t>
  </si>
  <si>
    <t>Chinese</t>
  </si>
  <si>
    <t>Australian</t>
  </si>
  <si>
    <t>English</t>
  </si>
  <si>
    <t>Ancestry</t>
  </si>
  <si>
    <t>Service age group (years)</t>
  </si>
  <si>
    <t>Babies and pre-schoolers (0 to 4)</t>
  </si>
  <si>
    <t>Primary schoolers (5 to 11)</t>
  </si>
  <si>
    <t>Secondary schoolers (12 to 17)</t>
  </si>
  <si>
    <t>Tertiary education &amp; independence (18 to 24)</t>
  </si>
  <si>
    <t>Young workforce (25 to 34)</t>
  </si>
  <si>
    <t>Parents and homebuilders (35 to 49)</t>
  </si>
  <si>
    <t>Older workers &amp; pre-retirees (50 to 59)</t>
  </si>
  <si>
    <t>Empty nesters and retirees (60 to 69)</t>
  </si>
  <si>
    <t>Seniors (70 to 84)</t>
  </si>
  <si>
    <t>Elderly aged (85 and over)</t>
  </si>
  <si>
    <t>Total population</t>
  </si>
  <si>
    <t>Age Structure</t>
  </si>
  <si>
    <t>Residents - age/ethnicity</t>
  </si>
  <si>
    <t>Annual Maritime Rubbish Collection - Blackwattle Bay &amp; Rozelle Bay (m3)</t>
  </si>
  <si>
    <t>Cumulative Maritime Rubbish Collection - Blackwattle Bay &amp; Rozelle Bay (m3)</t>
  </si>
  <si>
    <t>Water &amp; Waste</t>
  </si>
  <si>
    <t>https://www.eco-visio.net/Ecovisio/</t>
  </si>
  <si>
    <t>Main method of travel</t>
  </si>
  <si>
    <t>Train</t>
  </si>
  <si>
    <t>Bus</t>
  </si>
  <si>
    <t>Tram or Ferry</t>
  </si>
  <si>
    <t>Taxi</t>
  </si>
  <si>
    <t>Car - as driver</t>
  </si>
  <si>
    <t>Car - as passenger</t>
  </si>
  <si>
    <t>Truck</t>
  </si>
  <si>
    <t>Motorbike</t>
  </si>
  <si>
    <t>Bicycle</t>
  </si>
  <si>
    <t>Walked only</t>
  </si>
  <si>
    <t>Worked at home</t>
  </si>
  <si>
    <t>Did not go to work</t>
  </si>
  <si>
    <t>Method of travel to work</t>
  </si>
  <si>
    <t xml:space="preserve">timeframe covered </t>
  </si>
  <si>
    <t>Live until 10/13</t>
  </si>
  <si>
    <t>Risk</t>
  </si>
  <si>
    <t xml:space="preserve">Permission required </t>
  </si>
  <si>
    <t xml:space="preserve">L </t>
  </si>
  <si>
    <t>L-M</t>
  </si>
  <si>
    <t>N-Y?</t>
  </si>
  <si>
    <t>Number of residents trained in Organic Gardening</t>
  </si>
  <si>
    <t>Number of residents trained in Worm Farming &amp; Composting</t>
  </si>
  <si>
    <t>Number of residents trained in Recycling</t>
  </si>
  <si>
    <t>Number of residents trained in Upcycling</t>
  </si>
  <si>
    <t>N - Have not purchased green power since 2008 - offsets more interesting</t>
  </si>
  <si>
    <t xml:space="preserve">2007 - </t>
  </si>
  <si>
    <t xml:space="preserve">2003-04  - </t>
  </si>
  <si>
    <t>Interesting, however there are limitations regarding the amount of food produced - difficulty to measure</t>
  </si>
  <si>
    <t>Notes/Interesting</t>
  </si>
  <si>
    <t>Stephen Cornay</t>
  </si>
  <si>
    <t xml:space="preserve">15 min  </t>
  </si>
  <si>
    <t xml:space="preserve">Council Electricity use </t>
  </si>
  <si>
    <t>Natalie Isaacs</t>
  </si>
  <si>
    <t xml:space="preserve">Direct feed </t>
  </si>
  <si>
    <t xml:space="preserve">Volunteers will opt in to send their dat into the Cosm platform direct </t>
  </si>
  <si>
    <t xml:space="preserve">None </t>
  </si>
  <si>
    <t>*Source: http://trim/2011/119291.ref</t>
  </si>
  <si>
    <t>Total number of car share bays</t>
  </si>
  <si>
    <t>Q4 2011/12</t>
  </si>
  <si>
    <t>Q1 2012/13</t>
  </si>
  <si>
    <t>To date</t>
  </si>
  <si>
    <t>Percentage reduction CO2e per Quarter</t>
  </si>
  <si>
    <t>Car Share Spaces Installed</t>
  </si>
  <si>
    <t>Cumulative</t>
  </si>
  <si>
    <t>Jan</t>
  </si>
  <si>
    <t>Feb</t>
  </si>
  <si>
    <t>Mar</t>
  </si>
  <si>
    <t>Apr</t>
  </si>
  <si>
    <t>May</t>
  </si>
  <si>
    <t>Jun</t>
  </si>
  <si>
    <t>Jul</t>
  </si>
  <si>
    <t>Aug</t>
  </si>
  <si>
    <t>Sep</t>
  </si>
  <si>
    <t>Oct</t>
  </si>
  <si>
    <t>Nov</t>
  </si>
  <si>
    <t>Dec</t>
  </si>
  <si>
    <t>Off Peak</t>
  </si>
  <si>
    <t>Peak</t>
  </si>
  <si>
    <t>Shoulder</t>
  </si>
  <si>
    <t>Start Date/Time</t>
  </si>
  <si>
    <t>End Date/Time</t>
  </si>
  <si>
    <t>01/02/2013</t>
  </si>
  <si>
    <t>01/02/2013 00:15</t>
  </si>
  <si>
    <t>01/02/2013 00:30</t>
  </si>
  <si>
    <t>01/02/2013 00:45</t>
  </si>
  <si>
    <t>01/02/2013 01:00</t>
  </si>
  <si>
    <t>01/02/2013 01:15</t>
  </si>
  <si>
    <t>01/02/2013 01:30</t>
  </si>
  <si>
    <t>01/02/2013 01:45</t>
  </si>
  <si>
    <t>01/02/2013 02:00</t>
  </si>
  <si>
    <t>01/02/2013 02:15</t>
  </si>
  <si>
    <t>01/02/2013 02:30</t>
  </si>
  <si>
    <t>01/02/2013 02:45</t>
  </si>
  <si>
    <t>01/02/2013 03:00</t>
  </si>
  <si>
    <t>01/02/2013 03:15</t>
  </si>
  <si>
    <t>01/02/2013 03:30</t>
  </si>
  <si>
    <t>01/02/2013 03:45</t>
  </si>
  <si>
    <t>01/02/2013 04:00</t>
  </si>
  <si>
    <t>01/02/2013 04:15</t>
  </si>
  <si>
    <t>01/02/2013 04:30</t>
  </si>
  <si>
    <t>01/02/2013 04:45</t>
  </si>
  <si>
    <t>01/02/2013 05:00</t>
  </si>
  <si>
    <t>01/02/2013 05:15</t>
  </si>
  <si>
    <t>01/02/2013 05:30</t>
  </si>
  <si>
    <t>01/02/2013 05:45</t>
  </si>
  <si>
    <t>01/02/2013 06:00</t>
  </si>
  <si>
    <t>01/02/2013 06:15</t>
  </si>
  <si>
    <t>01/02/2013 06:30</t>
  </si>
  <si>
    <t>01/02/2013 06:45</t>
  </si>
  <si>
    <t>01/02/2013 07:00</t>
  </si>
  <si>
    <t>01/02/2013 07:15</t>
  </si>
  <si>
    <t>01/02/2013 07:30</t>
  </si>
  <si>
    <t>01/02/2013 07:45</t>
  </si>
  <si>
    <t>01/02/2013 08:00</t>
  </si>
  <si>
    <t>01/02/2013 08:15</t>
  </si>
  <si>
    <t>01/02/2013 08:30</t>
  </si>
  <si>
    <t>01/02/2013 08:45</t>
  </si>
  <si>
    <t>01/02/2013 09:00</t>
  </si>
  <si>
    <t>01/02/2013 09:15</t>
  </si>
  <si>
    <t>01/02/2013 09:30</t>
  </si>
  <si>
    <t>01/02/2013 09:45</t>
  </si>
  <si>
    <t>01/02/2013 10:00</t>
  </si>
  <si>
    <t>01/02/2013 10:15</t>
  </si>
  <si>
    <t>01/02/2013 10:30</t>
  </si>
  <si>
    <t>01/02/2013 10:45</t>
  </si>
  <si>
    <t>01/02/2013 11:00</t>
  </si>
  <si>
    <t>01/02/2013 11:15</t>
  </si>
  <si>
    <t>01/02/2013 11:30</t>
  </si>
  <si>
    <t>01/02/2013 11:45</t>
  </si>
  <si>
    <t>01/02/2013 12:00</t>
  </si>
  <si>
    <t>01/02/2013 12:15</t>
  </si>
  <si>
    <t>01/02/2013 12:30</t>
  </si>
  <si>
    <t>01/02/2013 12:45</t>
  </si>
  <si>
    <t>01/02/2013 13:00</t>
  </si>
  <si>
    <t>01/02/2013 13:15</t>
  </si>
  <si>
    <t>01/02/2013 13:30</t>
  </si>
  <si>
    <t>01/02/2013 13:45</t>
  </si>
  <si>
    <t>01/02/2013 14:00</t>
  </si>
  <si>
    <t>01/02/2013 14:15</t>
  </si>
  <si>
    <t>01/02/2013 14:30</t>
  </si>
  <si>
    <t>01/02/2013 14:45</t>
  </si>
  <si>
    <t>01/02/2013 15:00</t>
  </si>
  <si>
    <t>01/02/2013 15:15</t>
  </si>
  <si>
    <t>01/02/2013 15:30</t>
  </si>
  <si>
    <t>01/02/2013 15:45</t>
  </si>
  <si>
    <t>01/02/2013 16:00</t>
  </si>
  <si>
    <t>01/02/2013 16:15</t>
  </si>
  <si>
    <t>01/02/2013 16:30</t>
  </si>
  <si>
    <t>01/02/2013 16:45</t>
  </si>
  <si>
    <t>01/02/2013 17:00</t>
  </si>
  <si>
    <t>01/02/2013 17:15</t>
  </si>
  <si>
    <t>01/02/2013 17:30</t>
  </si>
  <si>
    <t>01/02/2013 17:45</t>
  </si>
  <si>
    <t>01/02/2013 18:00</t>
  </si>
  <si>
    <t>01/02/2013 18:15</t>
  </si>
  <si>
    <t>01/02/2013 18:30</t>
  </si>
  <si>
    <t>01/02/2013 18:45</t>
  </si>
  <si>
    <t>01/02/2013 19:00</t>
  </si>
  <si>
    <t>01/02/2013 19:15</t>
  </si>
  <si>
    <t>01/02/2013 19:30</t>
  </si>
  <si>
    <t>01/02/2013 19:45</t>
  </si>
  <si>
    <t>01/02/2013 20:00</t>
  </si>
  <si>
    <t>01/02/2013 20:15</t>
  </si>
  <si>
    <t>01/02/2013 20:30</t>
  </si>
  <si>
    <t>01/02/2013 20:45</t>
  </si>
  <si>
    <t>01/02/2013 21:00</t>
  </si>
  <si>
    <t>01/02/2013 21:15</t>
  </si>
  <si>
    <t>01/02/2013 21:30</t>
  </si>
  <si>
    <t>01/02/2013 21:45</t>
  </si>
  <si>
    <t>01/02/2013 22:00</t>
  </si>
  <si>
    <t>01/02/2013 22:15</t>
  </si>
  <si>
    <t>01/02/2013 22:30</t>
  </si>
  <si>
    <t>01/02/2013 22:45</t>
  </si>
  <si>
    <t>01/02/2013 23:00</t>
  </si>
  <si>
    <t>01/02/2013 23:15</t>
  </si>
  <si>
    <t>01/02/2013 23:30</t>
  </si>
  <si>
    <t>01/02/2013 23:45</t>
  </si>
  <si>
    <t>02/02/2013 00:00</t>
  </si>
  <si>
    <t>Sample Data Feed 01/02/2013 for 343 George Street</t>
  </si>
  <si>
    <t>Source Stephen Cornay - Scheduled to become live towards the end of April</t>
  </si>
  <si>
    <t>Data will become available at the end of April 2013</t>
  </si>
  <si>
    <t>Quarterly Environment Report</t>
  </si>
  <si>
    <t>Scope 2</t>
  </si>
  <si>
    <t>2011/12</t>
  </si>
  <si>
    <t>Summary tCO2-e</t>
  </si>
  <si>
    <t>1 tC02-e</t>
  </si>
  <si>
    <t>Total Electricity emissions, (scope 2,3)</t>
  </si>
  <si>
    <t>Source- SoE2012</t>
  </si>
  <si>
    <t>Source: CoS Quarterly reports</t>
  </si>
  <si>
    <t>Greenpower Usage</t>
  </si>
  <si>
    <t>Source: SoE 12 from national GreenPower quarterly reports</t>
  </si>
  <si>
    <t>Source: SoE 12 from Energy Australia for subjects in and around the CoS</t>
  </si>
  <si>
    <t>Source: http://www.cityofsydney.nsw.gov.au/vision/sustainability/sustainable-city-living/carbon-neutral</t>
  </si>
  <si>
    <t>*Source: http://trim/2008/090147.ref</t>
  </si>
  <si>
    <t>Source: SoE 12</t>
  </si>
  <si>
    <t>Vehicle type in Sydney LGA 2000-2012 - Vehicle Growth * snapshot….all years available between 2000-2012 taken from RTA</t>
  </si>
  <si>
    <t>Waste &amp; Recycling</t>
  </si>
  <si>
    <t>Source: SoE 2012</t>
  </si>
  <si>
    <t>Link to energy offsets</t>
  </si>
  <si>
    <t>Transport/Emissions</t>
  </si>
  <si>
    <t>Source: http://profile.id.com.au/sydney/travel-to-work</t>
  </si>
  <si>
    <t>http://profile.id.com.au/sydney/ancestry</t>
  </si>
  <si>
    <t>http://profile.id.com.au/sydney/service-age-groups</t>
  </si>
  <si>
    <t>http://profile.id.com.au/sydney/ancestry; http://profile.id.com.au/sydney/service-age-groups</t>
  </si>
  <si>
    <t>Australia (MWh)</t>
  </si>
  <si>
    <t>Household (MWh)</t>
  </si>
  <si>
    <t>Businesses (MWh)</t>
  </si>
  <si>
    <t>Households (MWh)</t>
  </si>
  <si>
    <t>Small Business (MWh)</t>
  </si>
  <si>
    <t>Large Business (MWh)</t>
  </si>
  <si>
    <t>Council Usage (MWh)</t>
  </si>
  <si>
    <t xml:space="preserve">Water Usage </t>
  </si>
  <si>
    <t>Water Pollution</t>
  </si>
  <si>
    <t xml:space="preserve">Monthly energy consumption Summary </t>
  </si>
  <si>
    <t>Source: Steve Castell - data below via correspondence</t>
  </si>
  <si>
    <t>Source: http://profile.id.com.au/sydney/households</t>
  </si>
  <si>
    <t>Source: http://profile.id.com.au/sydney/tenure</t>
  </si>
  <si>
    <t>Source: http://profile.id.com.au/sydney/dwellings</t>
  </si>
  <si>
    <t>Source: http://profile.id.com.au/sydney/industries</t>
  </si>
  <si>
    <t>Source: http://profile.id.com.au/sydney/occupations</t>
  </si>
  <si>
    <t>Source: http://profile.id.com.au/sydney/residents?BMID=20</t>
  </si>
  <si>
    <t>Source: http://profile.id.com.au/sydney/workers?BMID=20</t>
  </si>
  <si>
    <t>Total Household waste going to landfill (t)</t>
  </si>
  <si>
    <t xml:space="preserve">Source/Website </t>
  </si>
  <si>
    <t>LIVE FEED - SMA website</t>
  </si>
  <si>
    <t>Steve Castell/Grant Browne</t>
  </si>
  <si>
    <t>Employment</t>
  </si>
  <si>
    <t>Social Sustainability</t>
  </si>
  <si>
    <t xml:space="preserve">The Summary sheet provides an overview of the data in each of the categories, the source, frequency of measurement and the timeframe covered. </t>
  </si>
  <si>
    <t>Direct links have been provided to City of Sydney reports to provide context to the performance indicator in the 'Source' column or directly below</t>
  </si>
  <si>
    <t xml:space="preserve">Data has been collected from the CoS Annual Environment  and from Quarterly reports. </t>
  </si>
  <si>
    <t>Further information can be found here</t>
  </si>
  <si>
    <t>http://www.cityofsydney.nsw.gov.au/vision/sustainability/sustainable-city-living/carbon-neutral</t>
  </si>
  <si>
    <t xml:space="preserve">More information regarding the photovoltaic system on Town Hall is available here - </t>
  </si>
  <si>
    <t>http://www.publicworks.nsw.gov.au/projects/featured-projects/sydney-town-hall-photovoltaic-system</t>
  </si>
  <si>
    <t>http://www.cityofsydney.nsw.gov.au/vision/sustainability/energy/led-lighting-project</t>
  </si>
  <si>
    <t xml:space="preserve">More information regarding the LED Lighting campaign is available in the Quarterly report &amp; here - </t>
  </si>
  <si>
    <t>The data found in this sheet includes; emissions created by the council fleet, cycleways installed, vehicle growth, car share information and method of travel to work.</t>
  </si>
  <si>
    <t xml:space="preserve">Data has been collected from the RTA, CoS Annual Environment  and from Quarterly reports. </t>
  </si>
  <si>
    <t>The data found in this sheet includes; household waste, and recycling amounts as an annual total and per person; and landfill diversion as a percentage.</t>
  </si>
  <si>
    <t>http://www.zerowaste.org.au/</t>
  </si>
  <si>
    <t>The data found in this sheet includes; total water consumption,  water consumption averages for units, houses, commercial and council and water pollution rates.</t>
  </si>
  <si>
    <t>http://www.cityofsydney.nsw.gov.au/vision/sustainability/water-management</t>
  </si>
  <si>
    <t xml:space="preserve">The data found in this sheet includes; population statistics - age, ancestry &amp; CoS residents and visitors rates. </t>
  </si>
  <si>
    <t xml:space="preserve">Data has been collected from the 2006 and 2011 Census data. </t>
  </si>
  <si>
    <t>http://profile.id.com.au/sydney/</t>
  </si>
  <si>
    <t>The data found in this sheet includes; employment statistics - industry employed, occupation, work location and residential location</t>
  </si>
  <si>
    <t>The data found in this sheet includes; housing statistics -households by type, tenure and dwelling type</t>
  </si>
  <si>
    <t>Further information can be found under the "How do we live" tab in the website below</t>
  </si>
  <si>
    <t>Further information can be found under the "What we do" in the website below</t>
  </si>
  <si>
    <t>The data found in this sheet includes; green roofs and walls, number of parks and number of trees planted in the CoS</t>
  </si>
  <si>
    <t>http://www.cityofsydney.nsw.gov.au/vision/sustainability/sustainable-city-living/greening-the-city</t>
  </si>
  <si>
    <t>Landscape Indicators</t>
  </si>
  <si>
    <t>Housing Indicators</t>
  </si>
  <si>
    <t>Waste Indicators</t>
  </si>
  <si>
    <t>Water Indicators</t>
  </si>
  <si>
    <t>Transport Indicators</t>
  </si>
  <si>
    <t>The data found in this sheet includes; workshops and participants of Green Villages programs and the Green Living Centre</t>
  </si>
  <si>
    <t>http://www.greenvillages.com.au/</t>
  </si>
  <si>
    <t>Organic gardening</t>
  </si>
  <si>
    <t xml:space="preserve">Worm farming and compositing </t>
  </si>
  <si>
    <t xml:space="preserve">Upcycling </t>
  </si>
  <si>
    <t>Q1 2012/2013</t>
  </si>
  <si>
    <t>Q3 2012/13</t>
  </si>
  <si>
    <t>Q4 2012/13</t>
  </si>
  <si>
    <t>Green Cleaning</t>
  </si>
  <si>
    <t>Q3 2011/12</t>
  </si>
  <si>
    <t>Q2 2011/12</t>
  </si>
  <si>
    <t>Q1 2011/12</t>
  </si>
  <si>
    <t>Energy Efficiency</t>
  </si>
  <si>
    <t>Collaboratory Consumption</t>
  </si>
  <si>
    <t>Green up your life</t>
  </si>
  <si>
    <t>Biodiversity</t>
  </si>
  <si>
    <t>Source: Quarterly Reports</t>
  </si>
  <si>
    <t>Q4 2010/11</t>
  </si>
  <si>
    <t>Q3 2010/11</t>
  </si>
  <si>
    <t>Participants implementing (%)</t>
  </si>
  <si>
    <t>Canopy Cover (%)</t>
  </si>
  <si>
    <t>Total (kL)</t>
  </si>
  <si>
    <t>Commercial Average (kL)</t>
  </si>
  <si>
    <t>Units Average (kL)</t>
  </si>
  <si>
    <t>Houses Average (kL)</t>
  </si>
  <si>
    <t>Council water usage (kL)</t>
  </si>
  <si>
    <t xml:space="preserve"> http://www.rta.nsw.gov.au/cgi-bin/index.cgi?fuseaction=statstables.show&amp;cat=Registration. </t>
  </si>
  <si>
    <t>Building materials recycled at Council Facility (t)</t>
  </si>
  <si>
    <t>Per Employee (kL)</t>
  </si>
  <si>
    <t>Fountains (total kL)</t>
  </si>
  <si>
    <t>Distance travelled by CoS Staff using City Bike Fleet</t>
  </si>
  <si>
    <t>Staff Trained</t>
  </si>
  <si>
    <t>Distance Travelled (km)</t>
  </si>
  <si>
    <t>Cumulative Distance Travelled (km)</t>
  </si>
  <si>
    <t>Source: Q2 2012/13 Quarterly Report</t>
  </si>
  <si>
    <t>Based on combined direction vehicle numbers for Sydney Harbour Bridge, Sydney Harbour Tunnel, Anzac Bridge, Oxford Street, Parramatta Road, King Street, Regent Street, O’Riordan Street, Cleveland Street, and City West Link Road.\</t>
  </si>
  <si>
    <t>Vehicles per day in LGA*</t>
  </si>
  <si>
    <t>*Information provided by the NSW Roads and Traffic Authority (does not include Cross City Tunnel).</t>
  </si>
  <si>
    <t>Number of residents trained in</t>
  </si>
  <si>
    <r>
      <t xml:space="preserve">Source: Registration &gt; 1.1 &gt; </t>
    </r>
    <r>
      <rPr>
        <b/>
        <sz val="11"/>
        <color theme="1"/>
        <rFont val="Calibri"/>
        <family val="2"/>
        <scheme val="minor"/>
      </rPr>
      <t xml:space="preserve">Q11 </t>
    </r>
  </si>
  <si>
    <t>Note: Quarterly Registration data is available between Q4 2000 - Q4 2012 on the above website</t>
  </si>
  <si>
    <t xml:space="preserve">Also included is a snapshot of the daily energy consumption with 15 minute intervals. </t>
  </si>
  <si>
    <t>Cycle ways Installed</t>
  </si>
  <si>
    <t>Cycle ways installed per year (m)</t>
  </si>
  <si>
    <t>Cycle ways installed cumulative (m)</t>
  </si>
  <si>
    <t>Introduction</t>
  </si>
  <si>
    <t xml:space="preserve">This data is intended to prompt, inspire and provide context.  Participants are encouraged to bring their own data to the table to compliment this data set if they choose. </t>
  </si>
  <si>
    <t>You ease of use, as much data as possible has been collated into tables and contained within this document, but to provide maximum context, links have also been provided where possible to the reports that this data is dawn from</t>
  </si>
  <si>
    <t xml:space="preserve">1. Overview energy and emissions data relating to the whole of Sydney's local government area </t>
  </si>
  <si>
    <t xml:space="preserve">4. Actions and data feeds from citizens and residents </t>
  </si>
  <si>
    <t>The remainder of this introduction describes the data to be found in each worksheet of this document</t>
  </si>
  <si>
    <t>LED Street Lighting Project</t>
  </si>
  <si>
    <t>Photovoltaics Output  in CoS</t>
  </si>
  <si>
    <t>***This will become available in the next month***</t>
  </si>
  <si>
    <t>CoS Operations GHG Emissions</t>
  </si>
  <si>
    <t>Sensing Sydney: communicating sustainability through the arts, open data and public space</t>
  </si>
  <si>
    <t>Data is drawn from City of Sydney (CoS) and partner sources and relates variously to:</t>
  </si>
  <si>
    <t>The data found in this sheet includes the monthly peak, off-peak and shoulder energy consumption of a sample building from the CoS Building portfolio, 343 George Street between Feb 2012 - Jan 2013.the simplicity of its metering system</t>
  </si>
  <si>
    <t xml:space="preserve">City, suburb and sector energy use and emissions </t>
  </si>
  <si>
    <t>Quarterly – http://www.cityofsydney.nsw.gov.au/__data/assets/pdf_file/0015/132243/Report-Green-Environmental-Sustainability-Progress-Report-Quarter-2-201213.pdf</t>
  </si>
  <si>
    <t>Annual - http://www.cityofsydney.nsw.gov.au/__data/assets/pdf_file/0005/122387/StateOfEnvironmentReport201112Final.pdf</t>
  </si>
  <si>
    <t xml:space="preserve">Quarterly </t>
  </si>
  <si>
    <t xml:space="preserve"> CCAP </t>
  </si>
  <si>
    <t>Kinesis.org</t>
  </si>
  <si>
    <t>Bruce Taper</t>
  </si>
  <si>
    <t xml:space="preserve">2005-6 - </t>
  </si>
  <si>
    <t xml:space="preserve">Website </t>
  </si>
  <si>
    <t xml:space="preserve">TBC </t>
  </si>
  <si>
    <t xml:space="preserve">CoS PhotoVoltaic panels  output </t>
  </si>
  <si>
    <t>LED Street Lighting</t>
  </si>
  <si>
    <t>343 George Street Energy Monitor</t>
  </si>
  <si>
    <t>1 Million Women:  10 women's data stream on energy monitoring of their own residentifal energy consumtpion over 3 month period. Various backgounds and household compositions</t>
  </si>
  <si>
    <r>
      <t xml:space="preserve">Welcome to Sensing Sydney.  The public art commission, </t>
    </r>
    <r>
      <rPr>
        <i/>
        <sz val="11"/>
        <color theme="1"/>
        <rFont val="Calibri"/>
        <family val="2"/>
        <scheme val="minor"/>
      </rPr>
      <t>Sensing Sydney: communicating sustainability through the arts, open data and public space</t>
    </r>
    <r>
      <rPr>
        <sz val="11"/>
        <color theme="1"/>
        <rFont val="Calibri"/>
        <family val="2"/>
        <scheme val="minor"/>
      </rPr>
      <t xml:space="preserve">, is a project which aims to bring historic and real time data alive in ways that celebrate our collective efforts to address environmental challenges. We are interested in the different pathways for creative use of data and technology to engage the public in an active dialogue on environmental issues and citizen-engaged action. </t>
    </r>
  </si>
  <si>
    <t xml:space="preserve">Contained in this document is a great diversity of data sources for your consideration.  This project encourages you to use any or all of the data included to create  new way to tell stories about our collective contributions to a more sustainable future. </t>
  </si>
  <si>
    <t xml:space="preserve">2. City of Sydney council projects and environmental data describes initiatives designed to tackle Council operations impacts and to empower its communities </t>
  </si>
  <si>
    <t>3. Performance of commercial office buildings across the City</t>
  </si>
  <si>
    <t>The energy consumption data, LED street  lighting installation data and the output data from the City of Sydney Photovoltaic array can be found on this sheet.</t>
  </si>
  <si>
    <t xml:space="preserve">The emissions data directly related to the CoS operations can  be found on this sheet. </t>
  </si>
  <si>
    <t>Not currently available to public - requires a meter to be attached</t>
  </si>
  <si>
    <t>Prior 2000</t>
  </si>
  <si>
    <t>Green Roof Area (m2)</t>
  </si>
  <si>
    <t>Green Roofs installed (m2)</t>
  </si>
  <si>
    <t>Green Wall Area (m2)</t>
  </si>
  <si>
    <t>Green Walls installed (m2)</t>
  </si>
  <si>
    <t>2*</t>
  </si>
  <si>
    <t>1*</t>
  </si>
  <si>
    <t>food</t>
  </si>
  <si>
    <t>Company/Owner</t>
  </si>
  <si>
    <t>Value (kW)</t>
  </si>
  <si>
    <t>Workers (per day) *</t>
  </si>
  <si>
    <t>Visitors (per day) **</t>
  </si>
  <si>
    <t>Visitors (total nights) ***</t>
  </si>
  <si>
    <t>*2006-07 FES Census &amp; Estimates</t>
  </si>
  <si>
    <t>**CoS estimate</t>
  </si>
  <si>
    <t>***Tourism NSW Data</t>
  </si>
  <si>
    <t xml:space="preserve">Source: Australian Bureau of Statistics, Census of Population and Housing 2006 and 2011.  </t>
  </si>
  <si>
    <t>Total tCO2-e emissions</t>
  </si>
  <si>
    <t>Green Buildings Alive</t>
  </si>
  <si>
    <t xml:space="preserve">The Pulse tool allows the tracking of the performance of a building in response to the environmental factors including, ambient temperature, humidity, rainfall and windspeed. </t>
  </si>
  <si>
    <t>More information can be found here</t>
  </si>
  <si>
    <t>http://www.greenbuildingsalive.com/datatools/pulse</t>
  </si>
  <si>
    <t xml:space="preserve">This building  has selected for the simplicity of its metering system. </t>
  </si>
  <si>
    <t>Green Buildings Alive.</t>
  </si>
  <si>
    <t>Office  Building Energy Consumption Data - 343 George Street &amp; Green Buildings Alive</t>
  </si>
  <si>
    <t xml:space="preserve">Provided </t>
  </si>
  <si>
    <t xml:space="preserve">2012 - </t>
  </si>
  <si>
    <t xml:space="preserve">Data available on request </t>
  </si>
  <si>
    <t xml:space="preserve">This document plus possible direct feed by arrangement </t>
  </si>
  <si>
    <t>Precinct</t>
  </si>
  <si>
    <t>Centennial Park</t>
  </si>
  <si>
    <t>Beaconsfield</t>
  </si>
  <si>
    <t>Dawes Point</t>
  </si>
  <si>
    <t>Rushcutters Bay</t>
  </si>
  <si>
    <t>Forest Lodge + Annandale</t>
  </si>
  <si>
    <t>Paddington</t>
  </si>
  <si>
    <t>Darlington</t>
  </si>
  <si>
    <t>Eveleigh</t>
  </si>
  <si>
    <t>Millers Point + Barangaroo</t>
  </si>
  <si>
    <t>Zetland</t>
  </si>
  <si>
    <t>Elizabeth Bay</t>
  </si>
  <si>
    <t>Chippendale</t>
  </si>
  <si>
    <t>Erskineville</t>
  </si>
  <si>
    <t>Woolloomooloo</t>
  </si>
  <si>
    <t>Newtown + St Peters</t>
  </si>
  <si>
    <t>Potts Point</t>
  </si>
  <si>
    <t>Rosebery</t>
  </si>
  <si>
    <t>Redfern</t>
  </si>
  <si>
    <t>Glebe</t>
  </si>
  <si>
    <t>The Rocks</t>
  </si>
  <si>
    <t>Camperdown</t>
  </si>
  <si>
    <t>Waterloo + Moore Park</t>
  </si>
  <si>
    <t>Darlinghurst</t>
  </si>
  <si>
    <t>Ultimo</t>
  </si>
  <si>
    <t>Haymarket</t>
  </si>
  <si>
    <t>Surry Hills</t>
  </si>
  <si>
    <t>Pyrmont</t>
  </si>
  <si>
    <t>Alexandria</t>
  </si>
  <si>
    <t>Sydney</t>
  </si>
  <si>
    <t xml:space="preserve">Base Year - 2006 </t>
  </si>
  <si>
    <t>Business as Uusual -Likely emissions by 2030</t>
  </si>
  <si>
    <t xml:space="preserve">tonnes-CO2-e  Per Suburb </t>
  </si>
  <si>
    <t xml:space="preserve">Source: Kinesis.org </t>
  </si>
  <si>
    <t>kWh</t>
  </si>
  <si>
    <t xml:space="preserve">Energy consumption per suburb </t>
  </si>
  <si>
    <t xml:space="preserve">Local Government Area Data </t>
  </si>
  <si>
    <r>
      <rPr>
        <sz val="11"/>
        <rFont val="Calibri"/>
        <family val="2"/>
        <scheme val="minor"/>
      </rPr>
      <t xml:space="preserve"> and projected numbers based on anticipated changes and growth as expected in the</t>
    </r>
    <r>
      <rPr>
        <u/>
        <sz val="11"/>
        <color theme="10"/>
        <rFont val="Calibri"/>
        <family val="2"/>
        <scheme val="minor"/>
      </rPr>
      <t xml:space="preserve"> Local Environmental Plan .</t>
    </r>
  </si>
  <si>
    <t>This sheet includes a small snapshot of information for the whole of Sydney and its suburbs in the realms of  waste, energy and emissions.</t>
  </si>
  <si>
    <t>The provided data, from Kinesis.org,  includes a summary of energy and emission by suburb at 2006 and at 2030 based on business as usual</t>
  </si>
  <si>
    <t xml:space="preserve">More detailed information by sector and suburb regarding emissions relating to energy,  waste and transport is available on request </t>
  </si>
  <si>
    <t xml:space="preserve">Overview  </t>
  </si>
  <si>
    <t>Council Emissions</t>
  </si>
  <si>
    <t xml:space="preserve">This sheet also provides a link to a State Government  air quality data website with regaulrly updates air quality readings. </t>
  </si>
  <si>
    <t>Contains a summary of the emissions related to Council operations and the offsets purhased to balance these.</t>
  </si>
  <si>
    <t>Currently Projected (based on anticipated land use  growth and change)</t>
  </si>
  <si>
    <r>
      <t xml:space="preserve">Live tracking of the use of 12 cycleways can be found at the website below. For access, the </t>
    </r>
    <r>
      <rPr>
        <sz val="11"/>
        <color rgb="FF0070C0"/>
        <rFont val="Calibri"/>
        <family val="2"/>
        <scheme val="minor"/>
      </rPr>
      <t xml:space="preserve">user name and password is CosGuest </t>
    </r>
  </si>
  <si>
    <t xml:space="preserve">http://www.bicycleinfo.nsw.gov.au/tools_and_resources/cycle_count_data_cos.html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</si>
</sst>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
    <numFmt numFmtId="166" formatCode="_-* #,##0_-;\-* #,##0_-;_-* &quot;-&quot;??_-;_-@_-"/>
  </numFmts>
  <fonts count="34" x14ac:knownFonts="1">
    <font>
      <sz val="11"/>
      <color theme="1"/>
      <name val="Calibri"/>
      <family val="2"/>
      <scheme val="minor"/>
    </font>
    <font>
      <b/>
      <sz val="11"/>
      <color theme="1"/>
      <name val="Calibri"/>
      <family val="2"/>
      <scheme val="minor"/>
    </font>
    <font>
      <sz val="11"/>
      <color rgb="FFFF0000"/>
      <name val="Calibri"/>
      <family val="2"/>
      <scheme val="minor"/>
    </font>
    <font>
      <b/>
      <sz val="13.5"/>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6"/>
      <name val="Arial"/>
      <family val="2"/>
    </font>
    <font>
      <sz val="15"/>
      <color indexed="8"/>
      <name val="Calibri"/>
      <family val="2"/>
    </font>
    <font>
      <b/>
      <sz val="10"/>
      <name val="Arial"/>
      <family val="2"/>
    </font>
    <font>
      <sz val="18"/>
      <name val="Arial"/>
      <family val="2"/>
    </font>
    <font>
      <b/>
      <sz val="15"/>
      <color indexed="8"/>
      <name val="Calibri"/>
      <family val="2"/>
    </font>
    <font>
      <b/>
      <sz val="11"/>
      <color indexed="8"/>
      <name val="Calibri"/>
      <family val="2"/>
    </font>
    <font>
      <sz val="11"/>
      <color indexed="8"/>
      <name val="Calibri"/>
      <family val="2"/>
    </font>
    <font>
      <u/>
      <sz val="11"/>
      <color indexed="12"/>
      <name val="Calibri"/>
      <family val="2"/>
    </font>
    <font>
      <b/>
      <sz val="16"/>
      <color indexed="8"/>
      <name val="Calibri"/>
      <family val="2"/>
    </font>
    <font>
      <b/>
      <sz val="14"/>
      <color indexed="8"/>
      <name val="Calibri"/>
      <family val="2"/>
    </font>
    <font>
      <b/>
      <sz val="14"/>
      <name val="Calibri"/>
      <family val="2"/>
      <scheme val="minor"/>
    </font>
    <font>
      <b/>
      <sz val="12"/>
      <color theme="1"/>
      <name val="Calibri"/>
      <family val="2"/>
      <scheme val="minor"/>
    </font>
    <font>
      <b/>
      <sz val="14"/>
      <color theme="1"/>
      <name val="Calibri"/>
      <family val="2"/>
      <scheme val="minor"/>
    </font>
    <font>
      <sz val="11"/>
      <color theme="4"/>
      <name val="Calibri"/>
      <family val="2"/>
      <scheme val="minor"/>
    </font>
    <font>
      <b/>
      <sz val="11"/>
      <color rgb="FFFF0000"/>
      <name val="Calibri"/>
      <family val="2"/>
      <scheme val="minor"/>
    </font>
    <font>
      <b/>
      <sz val="11"/>
      <name val="Calibri"/>
      <family val="2"/>
      <scheme val="minor"/>
    </font>
    <font>
      <sz val="10"/>
      <name val="Arial"/>
      <family val="2"/>
    </font>
    <font>
      <b/>
      <u/>
      <sz val="14"/>
      <color theme="10"/>
      <name val="Calibri"/>
      <family val="2"/>
      <scheme val="minor"/>
    </font>
    <font>
      <i/>
      <sz val="11"/>
      <color theme="1"/>
      <name val="Calibri"/>
      <family val="2"/>
      <scheme val="minor"/>
    </font>
    <font>
      <b/>
      <sz val="16"/>
      <color theme="1"/>
      <name val="Calibri"/>
      <family val="2"/>
      <scheme val="minor"/>
    </font>
    <font>
      <b/>
      <u/>
      <sz val="16"/>
      <color theme="1"/>
      <name val="Calibri"/>
      <family val="2"/>
      <scheme val="minor"/>
    </font>
    <font>
      <b/>
      <u/>
      <sz val="14"/>
      <name val="Calibri"/>
      <family val="2"/>
      <scheme val="minor"/>
    </font>
    <font>
      <b/>
      <sz val="16"/>
      <name val="Calibri"/>
      <family val="2"/>
      <scheme val="minor"/>
    </font>
    <font>
      <b/>
      <u/>
      <sz val="14"/>
      <color theme="1"/>
      <name val="Calibri"/>
      <family val="2"/>
      <scheme val="minor"/>
    </font>
    <font>
      <b/>
      <sz val="11"/>
      <color rgb="FF383838"/>
      <name val="Calibri"/>
      <family val="2"/>
      <scheme val="minor"/>
    </font>
    <font>
      <sz val="11"/>
      <color rgb="FF383838"/>
      <name val="Calibri"/>
      <family val="2"/>
      <scheme val="minor"/>
    </font>
    <font>
      <sz val="11"/>
      <color rgb="FF0070C0"/>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8" tint="0.59999389629810485"/>
        <bgColor indexed="65"/>
      </patternFill>
    </fill>
    <fill>
      <patternFill patternType="solid">
        <fgColor rgb="FFFFFFFF"/>
        <bgColor indexed="64"/>
      </patternFill>
    </fill>
    <fill>
      <patternFill patternType="solid">
        <fgColor theme="8" tint="0.59999389629810485"/>
        <bgColor indexed="64"/>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43" fontId="4" fillId="0" borderId="0" applyFont="0" applyFill="0" applyBorder="0" applyAlignment="0" applyProtection="0"/>
    <xf numFmtId="0" fontId="6"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cellStyleXfs>
  <cellXfs count="262">
    <xf numFmtId="0" fontId="0" fillId="0" borderId="0" xfId="0"/>
    <xf numFmtId="0" fontId="1" fillId="0" borderId="0" xfId="0" applyFont="1"/>
    <xf numFmtId="0" fontId="1" fillId="0" borderId="0" xfId="0" applyFont="1" applyAlignment="1">
      <alignment horizontal="center"/>
    </xf>
    <xf numFmtId="0" fontId="0" fillId="0" borderId="0" xfId="0" applyFont="1"/>
    <xf numFmtId="0" fontId="0" fillId="0" borderId="0" xfId="0" applyFill="1"/>
    <xf numFmtId="0" fontId="0" fillId="0" borderId="1" xfId="0" applyBorder="1" applyAlignment="1">
      <alignment horizontal="center" vertical="center" wrapText="1"/>
    </xf>
    <xf numFmtId="0" fontId="0" fillId="0" borderId="0" xfId="0" applyBorder="1" applyAlignment="1">
      <alignment vertical="center" wrapText="1"/>
    </xf>
    <xf numFmtId="3" fontId="0" fillId="0" borderId="0" xfId="0" applyNumberFormat="1" applyBorder="1" applyAlignment="1">
      <alignment vertical="center" wrapText="1"/>
    </xf>
    <xf numFmtId="0" fontId="0" fillId="0" borderId="0" xfId="0" applyAlignment="1">
      <alignment wrapText="1"/>
    </xf>
    <xf numFmtId="0" fontId="1" fillId="0" borderId="1" xfId="0" applyFont="1" applyBorder="1" applyAlignment="1">
      <alignment horizontal="left" vertical="center" wrapText="1"/>
    </xf>
    <xf numFmtId="17" fontId="0" fillId="0" borderId="1" xfId="0" applyNumberFormat="1" applyBorder="1" applyAlignment="1">
      <alignment horizontal="center" vertical="center" wrapText="1"/>
    </xf>
    <xf numFmtId="0" fontId="2" fillId="0" borderId="0" xfId="0" applyFont="1"/>
    <xf numFmtId="0" fontId="5" fillId="0" borderId="0" xfId="0" applyFont="1"/>
    <xf numFmtId="0" fontId="6" fillId="0" borderId="0" xfId="2"/>
    <xf numFmtId="0" fontId="9" fillId="0" borderId="0" xfId="0" applyNumberFormat="1" applyFont="1" applyFill="1" applyBorder="1" applyAlignment="1" applyProtection="1">
      <alignment horizontal="right" vertical="center" wrapText="1"/>
    </xf>
    <xf numFmtId="0" fontId="12" fillId="0" borderId="0" xfId="0" applyFont="1"/>
    <xf numFmtId="164" fontId="13" fillId="0" borderId="0" xfId="0" applyNumberFormat="1" applyFont="1" applyFill="1" applyBorder="1" applyAlignment="1" applyProtection="1">
      <alignment horizontal="right" vertical="center"/>
    </xf>
    <xf numFmtId="165" fontId="13" fillId="0" borderId="0" xfId="0" applyNumberFormat="1" applyFont="1" applyFill="1" applyBorder="1" applyAlignment="1" applyProtection="1">
      <alignment horizontal="right" vertical="center"/>
    </xf>
    <xf numFmtId="0" fontId="13" fillId="0" borderId="0" xfId="0" applyFont="1"/>
    <xf numFmtId="164" fontId="12" fillId="0" borderId="0" xfId="0" applyNumberFormat="1" applyFont="1" applyFill="1" applyBorder="1" applyAlignment="1" applyProtection="1">
      <alignment horizontal="right" vertical="center"/>
    </xf>
    <xf numFmtId="165" fontId="12" fillId="0" borderId="0" xfId="0" applyNumberFormat="1" applyFont="1" applyFill="1" applyBorder="1" applyAlignment="1" applyProtection="1">
      <alignment horizontal="right" vertical="center"/>
    </xf>
    <xf numFmtId="3" fontId="13" fillId="0" borderId="0" xfId="0" applyNumberFormat="1" applyFont="1"/>
    <xf numFmtId="164" fontId="13" fillId="0" borderId="0" xfId="0" applyNumberFormat="1" applyFont="1"/>
    <xf numFmtId="0" fontId="13" fillId="0" borderId="0" xfId="0" applyFont="1" applyAlignment="1"/>
    <xf numFmtId="0" fontId="14" fillId="0" borderId="0" xfId="0" applyFont="1"/>
    <xf numFmtId="0" fontId="8" fillId="0" borderId="0" xfId="0" applyFont="1" applyAlignment="1"/>
    <xf numFmtId="0" fontId="12" fillId="0" borderId="0" xfId="0" applyFont="1" applyAlignment="1">
      <alignment horizontal="center"/>
    </xf>
    <xf numFmtId="49" fontId="11" fillId="0" borderId="0" xfId="0" applyNumberFormat="1" applyFont="1" applyAlignment="1"/>
    <xf numFmtId="3" fontId="12" fillId="0" borderId="0" xfId="0" applyNumberFormat="1" applyFont="1"/>
    <xf numFmtId="164" fontId="12" fillId="0" borderId="0" xfId="0" applyNumberFormat="1" applyFont="1"/>
    <xf numFmtId="0" fontId="0" fillId="0" borderId="5" xfId="0" applyBorder="1"/>
    <xf numFmtId="0" fontId="0" fillId="0" borderId="5" xfId="0" applyBorder="1" applyAlignment="1">
      <alignment wrapText="1"/>
    </xf>
    <xf numFmtId="16" fontId="0" fillId="0" borderId="5" xfId="0" applyNumberFormat="1" applyBorder="1"/>
    <xf numFmtId="0" fontId="6" fillId="0" borderId="0" xfId="2" applyAlignment="1">
      <alignment vertical="center"/>
    </xf>
    <xf numFmtId="0" fontId="20" fillId="0" borderId="0" xfId="0" applyFont="1"/>
    <xf numFmtId="0" fontId="20" fillId="0" borderId="0" xfId="0" applyFont="1" applyFill="1"/>
    <xf numFmtId="17" fontId="0" fillId="0" borderId="0" xfId="0" applyNumberFormat="1"/>
    <xf numFmtId="9" fontId="0" fillId="0" borderId="0" xfId="0" applyNumberFormat="1"/>
    <xf numFmtId="0" fontId="2" fillId="0" borderId="0" xfId="0" applyFont="1" applyFill="1"/>
    <xf numFmtId="0" fontId="21" fillId="0" borderId="0" xfId="0" applyFont="1" applyFill="1"/>
    <xf numFmtId="0" fontId="0" fillId="0" borderId="0" xfId="0" applyBorder="1"/>
    <xf numFmtId="3" fontId="0" fillId="0" borderId="0" xfId="0" applyNumberFormat="1" applyBorder="1"/>
    <xf numFmtId="0" fontId="1" fillId="0" borderId="0" xfId="0" applyFont="1" applyAlignment="1">
      <alignment horizontal="center"/>
    </xf>
    <xf numFmtId="10" fontId="0" fillId="0" borderId="0" xfId="0" applyNumberFormat="1"/>
    <xf numFmtId="17" fontId="2" fillId="0" borderId="0" xfId="0" applyNumberFormat="1" applyFont="1"/>
    <xf numFmtId="0" fontId="3" fillId="0" borderId="0" xfId="0" applyFont="1" applyFill="1" applyBorder="1" applyAlignment="1">
      <alignment horizontal="left" vertical="center" wrapText="1"/>
    </xf>
    <xf numFmtId="0" fontId="21" fillId="0" borderId="0" xfId="0" applyFont="1"/>
    <xf numFmtId="0" fontId="5" fillId="0" borderId="0" xfId="0" applyFont="1" applyFill="1"/>
    <xf numFmtId="0" fontId="22" fillId="0" borderId="0" xfId="0" applyFont="1" applyFill="1"/>
    <xf numFmtId="0" fontId="2" fillId="0" borderId="0" xfId="0" quotePrefix="1" applyFont="1" applyFill="1"/>
    <xf numFmtId="0" fontId="0" fillId="0" borderId="0" xfId="0" applyBorder="1" applyAlignment="1">
      <alignment wrapText="1"/>
    </xf>
    <xf numFmtId="0" fontId="19" fillId="0" borderId="0" xfId="0" applyFont="1" applyAlignment="1"/>
    <xf numFmtId="0" fontId="1"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23" fillId="0" borderId="0" xfId="0" applyFont="1"/>
    <xf numFmtId="0" fontId="9" fillId="0" borderId="5"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horizontal="left" vertical="center" wrapText="1"/>
    </xf>
    <xf numFmtId="3" fontId="13" fillId="0" borderId="5" xfId="0" applyNumberFormat="1" applyFont="1" applyFill="1" applyBorder="1" applyAlignment="1" applyProtection="1">
      <alignment horizontal="right" vertical="center"/>
    </xf>
    <xf numFmtId="164" fontId="13" fillId="0" borderId="5" xfId="0" applyNumberFormat="1" applyFont="1" applyFill="1" applyBorder="1" applyAlignment="1" applyProtection="1">
      <alignment horizontal="right" vertical="center"/>
    </xf>
    <xf numFmtId="165" fontId="13" fillId="0" borderId="5" xfId="0" applyNumberFormat="1" applyFont="1" applyFill="1" applyBorder="1" applyAlignment="1" applyProtection="1">
      <alignment horizontal="right" vertical="center"/>
    </xf>
    <xf numFmtId="0" fontId="12" fillId="0" borderId="5" xfId="0" applyFont="1" applyBorder="1"/>
    <xf numFmtId="3" fontId="12" fillId="0" borderId="5" xfId="0" applyNumberFormat="1" applyFont="1" applyFill="1" applyBorder="1" applyAlignment="1" applyProtection="1">
      <alignment horizontal="right" vertical="center"/>
    </xf>
    <xf numFmtId="164" fontId="12" fillId="0" borderId="5" xfId="0" applyNumberFormat="1" applyFont="1" applyFill="1" applyBorder="1" applyAlignment="1" applyProtection="1">
      <alignment horizontal="right" vertical="center"/>
    </xf>
    <xf numFmtId="165" fontId="12" fillId="0" borderId="5" xfId="0" applyNumberFormat="1" applyFont="1" applyFill="1" applyBorder="1" applyAlignment="1" applyProtection="1">
      <alignment horizontal="right" vertical="center"/>
    </xf>
    <xf numFmtId="0" fontId="12" fillId="0" borderId="5" xfId="0" applyNumberFormat="1" applyFont="1" applyFill="1" applyBorder="1" applyAlignment="1" applyProtection="1">
      <alignment horizontal="left" vertical="center" wrapText="1"/>
    </xf>
    <xf numFmtId="17" fontId="0" fillId="0" borderId="5" xfId="0" applyNumberFormat="1" applyBorder="1"/>
    <xf numFmtId="0" fontId="1" fillId="0" borderId="5" xfId="0" applyFont="1" applyBorder="1"/>
    <xf numFmtId="0" fontId="23" fillId="0" borderId="5" xfId="0" applyFont="1" applyBorder="1"/>
    <xf numFmtId="0" fontId="9" fillId="0" borderId="5" xfId="0" applyFont="1" applyBorder="1"/>
    <xf numFmtId="3" fontId="5" fillId="0" borderId="0" xfId="0" applyNumberFormat="1" applyFont="1" applyFill="1" applyBorder="1" applyAlignment="1">
      <alignment vertical="center" wrapText="1"/>
    </xf>
    <xf numFmtId="0" fontId="0" fillId="0" borderId="10" xfId="0" applyFill="1" applyBorder="1"/>
    <xf numFmtId="0" fontId="0" fillId="0" borderId="5" xfId="0" applyFill="1" applyBorder="1"/>
    <xf numFmtId="0" fontId="0" fillId="0" borderId="0" xfId="0" applyFill="1" applyBorder="1"/>
    <xf numFmtId="166" fontId="0" fillId="0" borderId="0" xfId="1" applyNumberFormat="1" applyFont="1" applyFill="1" applyBorder="1" applyAlignment="1">
      <alignment horizontal="center" vertical="center"/>
    </xf>
    <xf numFmtId="10" fontId="0" fillId="0" borderId="0" xfId="0" applyNumberFormat="1" applyBorder="1"/>
    <xf numFmtId="0" fontId="13" fillId="0" borderId="10" xfId="0" applyNumberFormat="1" applyFont="1" applyFill="1" applyBorder="1" applyAlignment="1" applyProtection="1">
      <alignment horizontal="left" vertical="center"/>
    </xf>
    <xf numFmtId="0" fontId="0" fillId="0" borderId="10" xfId="0" applyFill="1" applyBorder="1" applyAlignment="1">
      <alignment wrapText="1"/>
    </xf>
    <xf numFmtId="0" fontId="0" fillId="0" borderId="0" xfId="0" applyBorder="1" applyAlignment="1">
      <alignment horizontal="center"/>
    </xf>
    <xf numFmtId="0" fontId="0" fillId="0" borderId="5" xfId="0" applyBorder="1" applyAlignment="1">
      <alignment horizontal="center"/>
    </xf>
    <xf numFmtId="0" fontId="24" fillId="0" borderId="0" xfId="2" applyFont="1"/>
    <xf numFmtId="0" fontId="0" fillId="0" borderId="11" xfId="0" applyBorder="1"/>
    <xf numFmtId="0" fontId="0" fillId="0" borderId="0" xfId="0" applyFill="1" applyBorder="1" applyAlignment="1">
      <alignment horizontal="center"/>
    </xf>
    <xf numFmtId="3" fontId="0" fillId="0" borderId="0" xfId="0" applyNumberFormat="1"/>
    <xf numFmtId="3" fontId="6" fillId="0" borderId="0" xfId="2" applyNumberFormat="1" applyBorder="1"/>
    <xf numFmtId="0" fontId="1" fillId="0" borderId="6" xfId="0" applyFont="1" applyBorder="1" applyAlignment="1"/>
    <xf numFmtId="0" fontId="0" fillId="0" borderId="0" xfId="0" applyBorder="1" applyAlignment="1"/>
    <xf numFmtId="0" fontId="18" fillId="0" borderId="6" xfId="0" applyFont="1" applyBorder="1" applyAlignment="1"/>
    <xf numFmtId="0" fontId="18" fillId="0" borderId="0" xfId="0" applyFont="1"/>
    <xf numFmtId="0" fontId="18" fillId="0" borderId="0" xfId="0" applyFont="1" applyAlignment="1">
      <alignment vertical="center"/>
    </xf>
    <xf numFmtId="0" fontId="18" fillId="0" borderId="0" xfId="0" applyFont="1" applyFill="1" applyBorder="1" applyAlignment="1">
      <alignment wrapText="1"/>
    </xf>
    <xf numFmtId="0" fontId="0" fillId="0" borderId="0" xfId="0" applyAlignment="1"/>
    <xf numFmtId="3" fontId="0" fillId="0" borderId="0" xfId="0" applyNumberFormat="1" applyBorder="1" applyAlignment="1">
      <alignment horizontal="center"/>
    </xf>
    <xf numFmtId="10" fontId="0" fillId="0" borderId="0" xfId="0" applyNumberFormat="1" applyBorder="1" applyAlignment="1">
      <alignment horizontal="center"/>
    </xf>
    <xf numFmtId="0" fontId="6" fillId="0" borderId="0" xfId="2" applyAlignment="1">
      <alignment vertical="center" wrapText="1"/>
    </xf>
    <xf numFmtId="0" fontId="27" fillId="0" borderId="0" xfId="0" applyFont="1"/>
    <xf numFmtId="0" fontId="28" fillId="0" borderId="0" xfId="2" applyFont="1"/>
    <xf numFmtId="0" fontId="4" fillId="3" borderId="0" xfId="4"/>
    <xf numFmtId="0" fontId="4" fillId="4" borderId="5" xfId="5" applyBorder="1" applyAlignment="1">
      <alignment horizontal="left"/>
    </xf>
    <xf numFmtId="0" fontId="4" fillId="4" borderId="5" xfId="5" applyBorder="1"/>
    <xf numFmtId="0" fontId="4" fillId="4" borderId="5" xfId="5" applyBorder="1" applyAlignment="1">
      <alignment horizontal="left" vertical="center"/>
    </xf>
    <xf numFmtId="0" fontId="4" fillId="4" borderId="5" xfId="5" applyBorder="1" applyAlignment="1">
      <alignment horizontal="left" vertical="center" wrapText="1"/>
    </xf>
    <xf numFmtId="0" fontId="4" fillId="4" borderId="5" xfId="5" applyBorder="1" applyAlignment="1">
      <alignment wrapText="1"/>
    </xf>
    <xf numFmtId="0" fontId="4" fillId="4" borderId="5" xfId="5" applyBorder="1" applyAlignment="1">
      <alignment horizontal="center" vertical="center"/>
    </xf>
    <xf numFmtId="0" fontId="4" fillId="4" borderId="5" xfId="5" applyBorder="1" applyAlignment="1">
      <alignment horizontal="left" vertical="top" wrapText="1"/>
    </xf>
    <xf numFmtId="0" fontId="4" fillId="4" borderId="5" xfId="5" quotePrefix="1" applyBorder="1"/>
    <xf numFmtId="0" fontId="0" fillId="0" borderId="5" xfId="0" applyFont="1" applyBorder="1" applyAlignment="1">
      <alignment wrapText="1"/>
    </xf>
    <xf numFmtId="0" fontId="4" fillId="4" borderId="5" xfId="5" applyBorder="1" applyAlignment="1">
      <alignment vertical="center"/>
    </xf>
    <xf numFmtId="0" fontId="4" fillId="2" borderId="5" xfId="3" applyBorder="1"/>
    <xf numFmtId="0" fontId="4" fillId="2" borderId="5" xfId="3" applyBorder="1" applyAlignment="1">
      <alignment wrapText="1"/>
    </xf>
    <xf numFmtId="0" fontId="4" fillId="2" borderId="5" xfId="3" applyBorder="1" applyAlignment="1">
      <alignment vertical="center"/>
    </xf>
    <xf numFmtId="0" fontId="4" fillId="3" borderId="5" xfId="4" applyBorder="1"/>
    <xf numFmtId="0" fontId="4" fillId="3" borderId="5" xfId="4" applyBorder="1" applyAlignment="1">
      <alignment horizontal="left" vertical="center"/>
    </xf>
    <xf numFmtId="0" fontId="4" fillId="3" borderId="5" xfId="4" applyBorder="1" applyAlignment="1">
      <alignment wrapText="1"/>
    </xf>
    <xf numFmtId="0" fontId="4" fillId="3" borderId="5" xfId="4" applyBorder="1" applyAlignment="1">
      <alignment vertical="center"/>
    </xf>
    <xf numFmtId="0" fontId="4" fillId="0" borderId="0" xfId="4" applyFill="1" applyBorder="1"/>
    <xf numFmtId="0" fontId="1" fillId="0" borderId="6" xfId="0" applyFont="1" applyBorder="1" applyAlignment="1">
      <alignment horizontal="center" vertical="center"/>
    </xf>
    <xf numFmtId="0" fontId="4" fillId="0" borderId="9" xfId="5" applyFill="1" applyBorder="1"/>
    <xf numFmtId="0" fontId="4" fillId="0" borderId="9" xfId="4" applyFill="1" applyBorder="1"/>
    <xf numFmtId="0" fontId="1" fillId="0" borderId="5" xfId="0" applyFont="1" applyFill="1" applyBorder="1"/>
    <xf numFmtId="0" fontId="0" fillId="0" borderId="9" xfId="0" applyBorder="1"/>
    <xf numFmtId="0" fontId="0" fillId="4" borderId="5" xfId="5" applyFont="1" applyBorder="1" applyAlignment="1">
      <alignment wrapText="1"/>
    </xf>
    <xf numFmtId="0" fontId="0" fillId="0" borderId="9" xfId="0" applyBorder="1" applyAlignment="1">
      <alignment vertical="center"/>
    </xf>
    <xf numFmtId="0" fontId="0" fillId="0" borderId="0" xfId="0" applyAlignment="1">
      <alignment vertical="center"/>
    </xf>
    <xf numFmtId="0" fontId="1" fillId="0" borderId="5" xfId="0" applyFont="1" applyBorder="1" applyAlignment="1">
      <alignment horizontal="center"/>
    </xf>
    <xf numFmtId="17" fontId="0" fillId="0" borderId="5" xfId="0" applyNumberFormat="1" applyBorder="1" applyAlignment="1">
      <alignment horizontal="center"/>
    </xf>
    <xf numFmtId="1" fontId="0" fillId="0" borderId="5" xfId="0" applyNumberFormat="1" applyBorder="1" applyAlignment="1">
      <alignment horizontal="center"/>
    </xf>
    <xf numFmtId="164" fontId="0" fillId="0" borderId="5" xfId="0" applyNumberFormat="1" applyBorder="1" applyAlignment="1">
      <alignment horizontal="center"/>
    </xf>
    <xf numFmtId="0" fontId="18" fillId="0" borderId="0" xfId="0" applyFont="1" applyFill="1" applyBorder="1" applyAlignment="1"/>
    <xf numFmtId="0" fontId="18" fillId="0" borderId="0" xfId="0" applyFont="1" applyBorder="1" applyAlignment="1">
      <alignment wrapText="1"/>
    </xf>
    <xf numFmtId="0" fontId="4" fillId="3" borderId="5" xfId="4" applyBorder="1" applyAlignment="1">
      <alignment horizontal="center" vertical="center"/>
    </xf>
    <xf numFmtId="166" fontId="4" fillId="3" borderId="5" xfId="4" applyNumberFormat="1" applyBorder="1" applyAlignment="1">
      <alignment horizontal="center" vertical="center"/>
    </xf>
    <xf numFmtId="0" fontId="4" fillId="3" borderId="5" xfId="4" applyBorder="1" applyAlignment="1">
      <alignment horizontal="center"/>
    </xf>
    <xf numFmtId="10" fontId="4" fillId="3" borderId="5" xfId="4" applyNumberFormat="1" applyBorder="1" applyAlignment="1">
      <alignment horizontal="center"/>
    </xf>
    <xf numFmtId="0" fontId="4" fillId="2" borderId="5" xfId="3" applyBorder="1" applyAlignment="1">
      <alignment horizontal="center" vertical="center"/>
    </xf>
    <xf numFmtId="166" fontId="4" fillId="2" borderId="5" xfId="3" applyNumberFormat="1" applyBorder="1" applyAlignment="1">
      <alignment horizontal="center" vertical="center"/>
    </xf>
    <xf numFmtId="0" fontId="4" fillId="2" borderId="5" xfId="3" applyBorder="1" applyAlignment="1">
      <alignment horizontal="center"/>
    </xf>
    <xf numFmtId="10" fontId="4" fillId="2" borderId="5" xfId="3" applyNumberFormat="1" applyBorder="1" applyAlignment="1">
      <alignment horizontal="center"/>
    </xf>
    <xf numFmtId="0" fontId="4" fillId="3" borderId="1" xfId="4" applyBorder="1" applyAlignment="1">
      <alignment horizontal="center" vertical="center" wrapText="1"/>
    </xf>
    <xf numFmtId="0" fontId="4" fillId="3" borderId="1" xfId="4" applyBorder="1" applyAlignment="1">
      <alignment vertical="center" wrapText="1"/>
    </xf>
    <xf numFmtId="3" fontId="4" fillId="3" borderId="1" xfId="4" applyNumberFormat="1" applyBorder="1" applyAlignment="1">
      <alignment vertical="center" wrapText="1"/>
    </xf>
    <xf numFmtId="0" fontId="4" fillId="3" borderId="4" xfId="4" applyBorder="1" applyAlignment="1">
      <alignment horizontal="center" vertical="center" wrapText="1"/>
    </xf>
    <xf numFmtId="0" fontId="4" fillId="2" borderId="1" xfId="3" applyBorder="1" applyAlignment="1">
      <alignment horizontal="center" vertical="center" wrapText="1"/>
    </xf>
    <xf numFmtId="0" fontId="4" fillId="2" borderId="1" xfId="3" applyBorder="1" applyAlignment="1">
      <alignment vertical="center" wrapText="1"/>
    </xf>
    <xf numFmtId="3" fontId="4" fillId="2" borderId="1" xfId="3" applyNumberFormat="1" applyBorder="1" applyAlignment="1">
      <alignment vertical="center" wrapText="1"/>
    </xf>
    <xf numFmtId="0" fontId="4" fillId="3" borderId="2" xfId="4" applyBorder="1" applyAlignment="1">
      <alignment horizontal="center" vertical="center" wrapText="1"/>
    </xf>
    <xf numFmtId="0" fontId="4" fillId="3" borderId="3" xfId="4" applyBorder="1" applyAlignment="1">
      <alignment horizontal="center" vertical="center" wrapText="1"/>
    </xf>
    <xf numFmtId="9" fontId="4" fillId="3" borderId="1" xfId="4" applyNumberFormat="1" applyBorder="1" applyAlignment="1">
      <alignment vertical="center" wrapText="1"/>
    </xf>
    <xf numFmtId="16" fontId="4" fillId="3" borderId="5" xfId="4" applyNumberFormat="1" applyBorder="1" applyAlignment="1">
      <alignment horizontal="center"/>
    </xf>
    <xf numFmtId="166" fontId="4" fillId="3" borderId="5" xfId="4" applyNumberFormat="1" applyBorder="1" applyAlignment="1">
      <alignment horizontal="center"/>
    </xf>
    <xf numFmtId="166" fontId="4" fillId="2" borderId="5" xfId="3" applyNumberFormat="1" applyBorder="1" applyAlignment="1">
      <alignment horizontal="center"/>
    </xf>
    <xf numFmtId="0" fontId="4" fillId="3" borderId="5" xfId="4" applyBorder="1" applyAlignment="1">
      <alignment horizontal="center" wrapText="1"/>
    </xf>
    <xf numFmtId="0" fontId="4" fillId="2" borderId="5" xfId="3" applyBorder="1" applyAlignment="1">
      <alignment horizontal="center" wrapText="1"/>
    </xf>
    <xf numFmtId="0" fontId="4" fillId="3" borderId="5" xfId="4" applyNumberFormat="1" applyBorder="1" applyAlignment="1" applyProtection="1">
      <alignment horizontal="left" vertical="center" wrapText="1"/>
    </xf>
    <xf numFmtId="0" fontId="4" fillId="3" borderId="5" xfId="4" applyNumberFormat="1" applyBorder="1" applyAlignment="1" applyProtection="1">
      <alignment horizontal="right" vertical="center" wrapText="1"/>
    </xf>
    <xf numFmtId="3" fontId="4" fillId="3" borderId="5" xfId="4" applyNumberFormat="1" applyBorder="1" applyAlignment="1" applyProtection="1">
      <alignment horizontal="right" vertical="center"/>
    </xf>
    <xf numFmtId="164" fontId="4" fillId="3" borderId="5" xfId="4" applyNumberFormat="1" applyBorder="1" applyAlignment="1" applyProtection="1">
      <alignment horizontal="right" vertical="center"/>
    </xf>
    <xf numFmtId="165" fontId="4" fillId="3" borderId="5" xfId="4" applyNumberFormat="1" applyBorder="1" applyAlignment="1" applyProtection="1">
      <alignment horizontal="right" vertical="center"/>
    </xf>
    <xf numFmtId="0" fontId="4" fillId="2" borderId="5" xfId="3" applyNumberFormat="1" applyBorder="1" applyAlignment="1" applyProtection="1">
      <alignment horizontal="left" vertical="center" wrapText="1"/>
    </xf>
    <xf numFmtId="3" fontId="4" fillId="2" borderId="5" xfId="3" applyNumberFormat="1" applyBorder="1" applyAlignment="1" applyProtection="1">
      <alignment horizontal="right" vertical="center"/>
    </xf>
    <xf numFmtId="164" fontId="4" fillId="2" borderId="5" xfId="3" applyNumberFormat="1" applyBorder="1" applyAlignment="1" applyProtection="1">
      <alignment horizontal="right" vertical="center"/>
    </xf>
    <xf numFmtId="165" fontId="4" fillId="2" borderId="5" xfId="3" applyNumberFormat="1" applyBorder="1" applyAlignment="1" applyProtection="1">
      <alignment horizontal="right" vertical="center"/>
    </xf>
    <xf numFmtId="0" fontId="4" fillId="2" borderId="5" xfId="3" applyNumberFormat="1" applyBorder="1" applyAlignment="1" applyProtection="1">
      <alignment horizontal="right" vertical="center" wrapText="1"/>
    </xf>
    <xf numFmtId="3" fontId="4" fillId="3" borderId="5" xfId="4" applyNumberFormat="1" applyBorder="1"/>
    <xf numFmtId="0" fontId="4" fillId="3" borderId="5" xfId="4" applyBorder="1" applyAlignment="1"/>
    <xf numFmtId="17" fontId="4" fillId="3" borderId="5" xfId="4" applyNumberFormat="1" applyBorder="1" applyAlignment="1">
      <alignment horizontal="center"/>
    </xf>
    <xf numFmtId="1" fontId="4" fillId="3" borderId="5" xfId="4" applyNumberFormat="1" applyBorder="1" applyAlignment="1">
      <alignment horizontal="center"/>
    </xf>
    <xf numFmtId="164" fontId="4" fillId="3" borderId="5" xfId="4" applyNumberFormat="1" applyBorder="1" applyAlignment="1">
      <alignment horizontal="center"/>
    </xf>
    <xf numFmtId="17" fontId="4" fillId="3" borderId="5" xfId="4" applyNumberFormat="1" applyBorder="1"/>
    <xf numFmtId="0" fontId="4" fillId="0" borderId="0" xfId="4" applyFill="1"/>
    <xf numFmtId="3" fontId="4" fillId="2" borderId="5" xfId="3" applyNumberFormat="1" applyBorder="1"/>
    <xf numFmtId="0" fontId="4" fillId="0" borderId="0" xfId="3" applyFill="1" applyBorder="1"/>
    <xf numFmtId="0" fontId="4" fillId="0" borderId="5" xfId="4" applyNumberFormat="1" applyFill="1" applyBorder="1" applyAlignment="1" applyProtection="1">
      <alignment horizontal="left" vertical="center" wrapText="1"/>
    </xf>
    <xf numFmtId="3" fontId="4" fillId="0" borderId="5" xfId="4" applyNumberFormat="1" applyFill="1" applyBorder="1" applyAlignment="1" applyProtection="1">
      <alignment horizontal="right" vertical="center"/>
    </xf>
    <xf numFmtId="164" fontId="4" fillId="0" borderId="5" xfId="4" applyNumberFormat="1" applyFill="1" applyBorder="1" applyAlignment="1" applyProtection="1">
      <alignment horizontal="right" vertical="center"/>
    </xf>
    <xf numFmtId="165" fontId="4" fillId="0" borderId="5" xfId="4" applyNumberFormat="1" applyFill="1" applyBorder="1" applyAlignment="1" applyProtection="1">
      <alignment horizontal="right" vertical="center"/>
    </xf>
    <xf numFmtId="0" fontId="4" fillId="0" borderId="5" xfId="4" applyFill="1" applyBorder="1" applyAlignment="1">
      <alignment horizontal="center" wrapText="1"/>
    </xf>
    <xf numFmtId="0" fontId="30" fillId="0" borderId="0" xfId="2" applyFont="1"/>
    <xf numFmtId="0" fontId="13" fillId="0" borderId="5" xfId="0" applyNumberFormat="1" applyFont="1" applyFill="1" applyBorder="1" applyAlignment="1" applyProtection="1">
      <alignment horizontal="right" vertical="center" wrapText="1"/>
    </xf>
    <xf numFmtId="0" fontId="0" fillId="3" borderId="5" xfId="4" applyFont="1" applyBorder="1"/>
    <xf numFmtId="0" fontId="0" fillId="4" borderId="5" xfId="5" applyFont="1" applyBorder="1" applyAlignment="1">
      <alignment horizontal="left" vertical="center"/>
    </xf>
    <xf numFmtId="0" fontId="5" fillId="0" borderId="0" xfId="0" applyFont="1" applyFill="1" applyBorder="1"/>
    <xf numFmtId="0" fontId="5" fillId="0" borderId="0" xfId="0" applyFont="1" applyAlignment="1">
      <alignment wrapText="1"/>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0" xfId="0" applyFont="1" applyBorder="1" applyAlignment="1">
      <alignment horizontal="center" vertical="center" wrapText="1"/>
    </xf>
    <xf numFmtId="3" fontId="32" fillId="0" borderId="0" xfId="0" applyNumberFormat="1" applyFont="1" applyBorder="1" applyAlignment="1">
      <alignment horizontal="left" vertical="center" wrapText="1" indent="5"/>
    </xf>
    <xf numFmtId="3" fontId="32" fillId="5" borderId="0" xfId="0" applyNumberFormat="1" applyFont="1" applyFill="1" applyBorder="1" applyAlignment="1">
      <alignment horizontal="left" vertical="center" wrapText="1" indent="5"/>
    </xf>
    <xf numFmtId="0" fontId="31" fillId="5" borderId="0" xfId="0" applyFont="1" applyFill="1" applyBorder="1" applyAlignment="1">
      <alignment horizontal="center" vertical="center" wrapText="1"/>
    </xf>
    <xf numFmtId="0" fontId="1" fillId="6" borderId="5" xfId="4" applyNumberFormat="1" applyFont="1" applyFill="1" applyBorder="1" applyAlignment="1" applyProtection="1">
      <alignment horizontal="left" vertical="center" wrapText="1"/>
    </xf>
    <xf numFmtId="166" fontId="4" fillId="2" borderId="5" xfId="1" applyNumberFormat="1" applyFill="1" applyBorder="1" applyAlignment="1" applyProtection="1">
      <alignment horizontal="right" vertical="center"/>
    </xf>
    <xf numFmtId="166" fontId="4" fillId="3" borderId="5" xfId="1" applyNumberFormat="1" applyFill="1" applyBorder="1" applyAlignment="1" applyProtection="1">
      <alignment horizontal="right" vertical="center"/>
    </xf>
    <xf numFmtId="166" fontId="4" fillId="3" borderId="5" xfId="1" applyNumberFormat="1" applyFill="1" applyBorder="1" applyAlignment="1" applyProtection="1">
      <alignment horizontal="right" vertical="center" wrapText="1"/>
    </xf>
    <xf numFmtId="0" fontId="1" fillId="3" borderId="5" xfId="4" applyNumberFormat="1" applyFont="1" applyBorder="1" applyAlignment="1" applyProtection="1">
      <alignment horizontal="left" vertical="center" wrapText="1"/>
    </xf>
    <xf numFmtId="3" fontId="1" fillId="3" borderId="5" xfId="4" applyNumberFormat="1" applyFont="1" applyBorder="1" applyAlignment="1" applyProtection="1">
      <alignment horizontal="right" vertical="center"/>
    </xf>
    <xf numFmtId="166" fontId="1" fillId="3" borderId="5" xfId="1" applyNumberFormat="1" applyFont="1" applyFill="1" applyBorder="1" applyAlignment="1" applyProtection="1">
      <alignment horizontal="right" vertical="center"/>
    </xf>
    <xf numFmtId="0" fontId="6" fillId="0" borderId="0" xfId="2" applyFill="1" applyBorder="1"/>
    <xf numFmtId="0" fontId="1" fillId="6" borderId="5" xfId="4" applyNumberFormat="1" applyFont="1" applyFill="1" applyBorder="1" applyAlignment="1" applyProtection="1">
      <alignment horizontal="right" vertical="center" wrapText="1"/>
    </xf>
    <xf numFmtId="0" fontId="4" fillId="3" borderId="5" xfId="4" applyNumberFormat="1" applyBorder="1" applyAlignment="1">
      <alignment horizontal="center"/>
    </xf>
    <xf numFmtId="0" fontId="0" fillId="0" borderId="5" xfId="0" applyNumberFormat="1" applyBorder="1" applyAlignment="1">
      <alignment horizont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wrapText="1"/>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5" xfId="0" applyFont="1" applyBorder="1" applyAlignment="1">
      <alignment horizontal="left"/>
    </xf>
    <xf numFmtId="0" fontId="26" fillId="0" borderId="5" xfId="5" applyFont="1" applyFill="1" applyBorder="1" applyAlignment="1">
      <alignment horizontal="left" vertical="center"/>
    </xf>
    <xf numFmtId="0" fontId="29" fillId="0" borderId="7" xfId="4" applyFont="1" applyFill="1" applyBorder="1" applyAlignment="1">
      <alignment horizontal="left" vertical="center"/>
    </xf>
    <xf numFmtId="0" fontId="29" fillId="0" borderId="8" xfId="4" applyFont="1" applyFill="1" applyBorder="1" applyAlignment="1">
      <alignment horizontal="left" vertical="center"/>
    </xf>
    <xf numFmtId="0" fontId="29" fillId="0" borderId="9" xfId="4" applyFont="1" applyFill="1" applyBorder="1" applyAlignment="1">
      <alignment horizontal="left" vertical="center"/>
    </xf>
    <xf numFmtId="0" fontId="26" fillId="0" borderId="7" xfId="4" applyFont="1" applyFill="1" applyBorder="1" applyAlignment="1">
      <alignment horizontal="left" vertical="center"/>
    </xf>
    <xf numFmtId="0" fontId="26" fillId="0" borderId="8" xfId="4" applyFont="1" applyFill="1" applyBorder="1" applyAlignment="1">
      <alignment horizontal="left" vertical="center"/>
    </xf>
    <xf numFmtId="0" fontId="26" fillId="0" borderId="9" xfId="4" applyFont="1" applyFill="1" applyBorder="1" applyAlignment="1">
      <alignment horizontal="left" vertical="center"/>
    </xf>
    <xf numFmtId="0" fontId="26" fillId="0" borderId="5" xfId="0" applyFont="1" applyFill="1" applyBorder="1" applyAlignment="1">
      <alignment horizontal="left" vertical="center"/>
    </xf>
    <xf numFmtId="0" fontId="4" fillId="3" borderId="3" xfId="4" applyBorder="1" applyAlignment="1">
      <alignment horizontal="center" vertical="center" wrapText="1"/>
    </xf>
    <xf numFmtId="0" fontId="4" fillId="3" borderId="4" xfId="4" applyBorder="1" applyAlignment="1">
      <alignment horizontal="center" vertical="center" wrapText="1"/>
    </xf>
    <xf numFmtId="0" fontId="4" fillId="3" borderId="2" xfId="4"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8" fillId="0" borderId="6" xfId="0" applyFont="1" applyBorder="1" applyAlignment="1"/>
    <xf numFmtId="0" fontId="18" fillId="0" borderId="6" xfId="0" applyFont="1" applyFill="1" applyBorder="1" applyAlignment="1">
      <alignment horizontal="left"/>
    </xf>
    <xf numFmtId="0" fontId="18" fillId="0" borderId="12" xfId="0" applyFont="1" applyFill="1" applyBorder="1" applyAlignment="1">
      <alignment horizontal="left"/>
    </xf>
    <xf numFmtId="0" fontId="18" fillId="0" borderId="6" xfId="0" applyFont="1" applyBorder="1" applyAlignment="1">
      <alignment horizontal="left"/>
    </xf>
    <xf numFmtId="0" fontId="18" fillId="0" borderId="6" xfId="0" applyFont="1" applyBorder="1" applyAlignment="1">
      <alignment horizontal="left" wrapText="1"/>
    </xf>
    <xf numFmtId="0" fontId="18" fillId="0" borderId="5" xfId="0" applyFont="1" applyBorder="1" applyAlignment="1">
      <alignment horizontal="center"/>
    </xf>
    <xf numFmtId="0" fontId="4" fillId="3" borderId="5" xfId="4" applyNumberFormat="1" applyBorder="1" applyAlignment="1" applyProtection="1">
      <alignment horizontal="center" vertical="center"/>
    </xf>
    <xf numFmtId="49" fontId="4" fillId="3" borderId="5" xfId="4" applyNumberFormat="1" applyBorder="1" applyAlignment="1">
      <alignment horizontal="center"/>
    </xf>
    <xf numFmtId="0" fontId="19" fillId="0" borderId="5" xfId="0" applyFont="1" applyBorder="1" applyAlignment="1">
      <alignment horizontal="center"/>
    </xf>
    <xf numFmtId="0" fontId="0" fillId="0" borderId="0" xfId="0" applyAlignment="1">
      <alignment horizontal="center" wrapText="1"/>
    </xf>
    <xf numFmtId="0" fontId="18" fillId="0" borderId="7"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7" xfId="0" applyFont="1" applyBorder="1" applyAlignment="1">
      <alignment horizontal="left"/>
    </xf>
    <xf numFmtId="0" fontId="18" fillId="0" borderId="8" xfId="0" applyFont="1" applyBorder="1" applyAlignment="1">
      <alignment horizontal="left"/>
    </xf>
    <xf numFmtId="0" fontId="18" fillId="0" borderId="9" xfId="0" applyFont="1" applyBorder="1" applyAlignment="1">
      <alignment horizontal="left"/>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4" fillId="2" borderId="5" xfId="3" applyNumberFormat="1" applyBorder="1" applyAlignment="1" applyProtection="1">
      <alignment horizontal="center" vertical="center"/>
    </xf>
    <xf numFmtId="49" fontId="4" fillId="2" borderId="5" xfId="3" applyNumberFormat="1" applyBorder="1" applyAlignment="1">
      <alignment horizontal="center"/>
    </xf>
    <xf numFmtId="0" fontId="10" fillId="0" borderId="5" xfId="0" applyNumberFormat="1" applyFont="1" applyFill="1" applyBorder="1" applyAlignment="1" applyProtection="1">
      <alignment horizontal="center" vertical="center"/>
    </xf>
    <xf numFmtId="49" fontId="11" fillId="0" borderId="5" xfId="0" applyNumberFormat="1" applyFont="1" applyBorder="1" applyAlignment="1">
      <alignment horizontal="center"/>
    </xf>
    <xf numFmtId="0" fontId="4" fillId="2" borderId="7" xfId="3" applyNumberFormat="1" applyBorder="1" applyAlignment="1" applyProtection="1">
      <alignment horizontal="center" vertical="center"/>
    </xf>
    <xf numFmtId="0" fontId="4" fillId="2" borderId="9" xfId="3" applyNumberFormat="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15" fillId="0" borderId="5" xfId="0" applyFont="1" applyBorder="1" applyAlignment="1">
      <alignment horizontal="center"/>
    </xf>
    <xf numFmtId="0" fontId="17" fillId="0" borderId="5" xfId="0" applyNumberFormat="1" applyFont="1" applyFill="1" applyBorder="1" applyAlignment="1" applyProtection="1">
      <alignment horizontal="center" vertical="center"/>
    </xf>
    <xf numFmtId="0" fontId="16" fillId="0" borderId="5" xfId="0" applyFont="1" applyBorder="1" applyAlignment="1">
      <alignment horizontal="center"/>
    </xf>
    <xf numFmtId="0" fontId="18" fillId="0" borderId="5" xfId="0" applyFont="1" applyFill="1" applyBorder="1" applyAlignment="1">
      <alignment horizontal="left"/>
    </xf>
    <xf numFmtId="0" fontId="18" fillId="0" borderId="5" xfId="0" applyFont="1" applyBorder="1" applyAlignment="1">
      <alignment horizontal="left"/>
    </xf>
    <xf numFmtId="0" fontId="0" fillId="0" borderId="0" xfId="0" applyFill="1" applyBorder="1" applyAlignment="1">
      <alignment horizontal="center" wrapText="1"/>
    </xf>
    <xf numFmtId="0" fontId="18" fillId="0" borderId="7" xfId="0" applyFont="1" applyFill="1" applyBorder="1" applyAlignment="1">
      <alignment horizontal="left"/>
    </xf>
    <xf numFmtId="0" fontId="18" fillId="0" borderId="8" xfId="0" applyFont="1" applyFill="1" applyBorder="1" applyAlignment="1">
      <alignment horizontal="left"/>
    </xf>
    <xf numFmtId="0" fontId="18" fillId="0" borderId="0" xfId="0" applyFont="1" applyBorder="1" applyAlignment="1">
      <alignment horizontal="center" wrapText="1"/>
    </xf>
    <xf numFmtId="0" fontId="0" fillId="7" borderId="5" xfId="0" applyFill="1" applyBorder="1" applyAlignment="1">
      <alignment horizontal="center"/>
    </xf>
    <xf numFmtId="17" fontId="0" fillId="7" borderId="5" xfId="0" applyNumberFormat="1" applyFill="1" applyBorder="1" applyAlignment="1">
      <alignment horizontal="center"/>
    </xf>
  </cellXfs>
  <cellStyles count="6">
    <cellStyle name="20% - Accent1" xfId="3" builtinId="30"/>
    <cellStyle name="40% - Accent1" xfId="4" builtinId="31"/>
    <cellStyle name="40% - Accent5" xfId="5" builtinId="47"/>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116205</xdr:colOff>
      <xdr:row>3</xdr:row>
      <xdr:rowOff>144780</xdr:rowOff>
    </xdr:from>
    <xdr:to>
      <xdr:col>2</xdr:col>
      <xdr:colOff>579845</xdr:colOff>
      <xdr:row>19</xdr:row>
      <xdr:rowOff>199263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2355" y="887730"/>
          <a:ext cx="1073240" cy="4830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file.id.com.au/sydney/" TargetMode="External"/><Relationship Id="rId13" Type="http://schemas.openxmlformats.org/officeDocument/2006/relationships/hyperlink" Target="http://www.cityofsydney.nsw.gov.au/__data/assets/pdf_file/0005/122387/StateOfEnvironmentReport201112Final.pdf" TargetMode="External"/><Relationship Id="rId18" Type="http://schemas.openxmlformats.org/officeDocument/2006/relationships/drawing" Target="../drawings/drawing1.xml"/><Relationship Id="rId3" Type="http://schemas.openxmlformats.org/officeDocument/2006/relationships/hyperlink" Target="http://www.cityofsydney.nsw.gov.au/vision/sustainability/energy/led-lighting-project" TargetMode="External"/><Relationship Id="rId7" Type="http://schemas.openxmlformats.org/officeDocument/2006/relationships/hyperlink" Target="http://profile.id.com.au/sydney/" TargetMode="External"/><Relationship Id="rId12" Type="http://schemas.openxmlformats.org/officeDocument/2006/relationships/hyperlink" Target="http://www.cityofsydney.nsw.gov.au/__data/assets/pdf_file/0015/132243/Report-Green-Environmental-Sustainability-Progress-Report-Quarter-2-201213.pdf" TargetMode="External"/><Relationship Id="rId17" Type="http://schemas.openxmlformats.org/officeDocument/2006/relationships/printerSettings" Target="../printerSettings/printerSettings2.bin"/><Relationship Id="rId2" Type="http://schemas.openxmlformats.org/officeDocument/2006/relationships/hyperlink" Target="http://www.cityofsydney.nsw.gov.au/vision/sustainability/sustainable-city-living/carbon-neutral" TargetMode="External"/><Relationship Id="rId16" Type="http://schemas.openxmlformats.org/officeDocument/2006/relationships/hyperlink" Target="http://www.bicycleinfo.nsw.gov.au/tools_and_resources/cycle_count_data_cos.html" TargetMode="External"/><Relationship Id="rId1" Type="http://schemas.openxmlformats.org/officeDocument/2006/relationships/printerSettings" Target="../printerSettings/printerSettings1.bin"/><Relationship Id="rId6" Type="http://schemas.openxmlformats.org/officeDocument/2006/relationships/hyperlink" Target="http://www.cityofsydney.nsw.gov.au/vision/sustainability/water-management" TargetMode="External"/><Relationship Id="rId11" Type="http://schemas.openxmlformats.org/officeDocument/2006/relationships/hyperlink" Target="http://www.greenvillages.com.au/" TargetMode="External"/><Relationship Id="rId5" Type="http://schemas.openxmlformats.org/officeDocument/2006/relationships/hyperlink" Target="http://www.zerowaste.org.au/" TargetMode="External"/><Relationship Id="rId15" Type="http://schemas.openxmlformats.org/officeDocument/2006/relationships/hyperlink" Target="http://www.cityofsydney.nsw.gov.au/development/planning-controls" TargetMode="External"/><Relationship Id="rId10" Type="http://schemas.openxmlformats.org/officeDocument/2006/relationships/hyperlink" Target="http://www.cityofsydney.nsw.gov.au/vision/sustainability/sustainable-city-living/greening-the-city" TargetMode="External"/><Relationship Id="rId4" Type="http://schemas.openxmlformats.org/officeDocument/2006/relationships/hyperlink" Target="http://www.publicworks.nsw.gov.au/projects/featured-projects/sydney-town-hall-photovoltaic-system" TargetMode="External"/><Relationship Id="rId9" Type="http://schemas.openxmlformats.org/officeDocument/2006/relationships/hyperlink" Target="http://profile.id.com.au/sydney/" TargetMode="External"/><Relationship Id="rId14" Type="http://schemas.openxmlformats.org/officeDocument/2006/relationships/hyperlink" Target="http://www.greenbuildingsalive.com/datatools/puls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profile.id.com.au/sydney/ancestry" TargetMode="External"/><Relationship Id="rId2" Type="http://schemas.openxmlformats.org/officeDocument/2006/relationships/hyperlink" Target="http://www.id.com.au/" TargetMode="External"/><Relationship Id="rId1" Type="http://schemas.openxmlformats.org/officeDocument/2006/relationships/printerSettings" Target="../printerSettings/printerSettings13.bin"/><Relationship Id="rId4"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cityofsydney.nsw.gov.au/council/forms-and-publications/environmental-plans-reports" TargetMode="External"/><Relationship Id="rId18" Type="http://schemas.openxmlformats.org/officeDocument/2006/relationships/hyperlink" Target="http://www.cityofsydney.nsw.gov.au/council/forms-and-publications/environmental-plans-reports" TargetMode="External"/><Relationship Id="rId26" Type="http://schemas.openxmlformats.org/officeDocument/2006/relationships/hyperlink" Target="http://www.cityofsydney.nsw.gov.au/council/forms-and-publications/annual-report" TargetMode="External"/><Relationship Id="rId39" Type="http://schemas.openxmlformats.org/officeDocument/2006/relationships/hyperlink" Target="http://www.cityofsydney.nsw.gov.au/council/forms-and-publications/annual-report" TargetMode="External"/><Relationship Id="rId3" Type="http://schemas.openxmlformats.org/officeDocument/2006/relationships/hyperlink" Target="http://profile.id.com.au/sydney/residents" TargetMode="External"/><Relationship Id="rId21" Type="http://schemas.openxmlformats.org/officeDocument/2006/relationships/hyperlink" Target="http://www.cityofsydney.nsw.gov.au/council/forms-and-publications/environmental-plans-reports" TargetMode="External"/><Relationship Id="rId34" Type="http://schemas.openxmlformats.org/officeDocument/2006/relationships/hyperlink" Target="http://www.cityofsydney.nsw.gov.au/council/forms-and-publications/annual-report" TargetMode="External"/><Relationship Id="rId42" Type="http://schemas.openxmlformats.org/officeDocument/2006/relationships/hyperlink" Target="http://www.cityofsydney.nsw.gov.au/council/forms-and-publications/annual-report" TargetMode="External"/><Relationship Id="rId47" Type="http://schemas.openxmlformats.org/officeDocument/2006/relationships/hyperlink" Target="http://www.cityofsydney.nsw.gov.au/council/forms-and-publications/annual-report" TargetMode="External"/><Relationship Id="rId50" Type="http://schemas.openxmlformats.org/officeDocument/2006/relationships/hyperlink" Target="http://www.cityofsydney.nsw.gov.au/council/forms-and-publications/annual-report" TargetMode="External"/><Relationship Id="rId7" Type="http://schemas.openxmlformats.org/officeDocument/2006/relationships/hyperlink" Target="http://trim/2011/119291.ref" TargetMode="External"/><Relationship Id="rId12" Type="http://schemas.openxmlformats.org/officeDocument/2006/relationships/hyperlink" Target="http://www.cityofsydney.nsw.gov.au/council/forms-and-publications/environmental-plans-reports" TargetMode="External"/><Relationship Id="rId17" Type="http://schemas.openxmlformats.org/officeDocument/2006/relationships/hyperlink" Target="http://www.cityofsydney.nsw.gov.au/council/forms-and-publications/environmental-plans-reports" TargetMode="External"/><Relationship Id="rId25" Type="http://schemas.openxmlformats.org/officeDocument/2006/relationships/hyperlink" Target="http://www.cityofsydney.nsw.gov.au/council/forms-and-publications/annual-report" TargetMode="External"/><Relationship Id="rId33" Type="http://schemas.openxmlformats.org/officeDocument/2006/relationships/hyperlink" Target="http://www.cityofsydney.nsw.gov.au/council/forms-and-publications/annual-report" TargetMode="External"/><Relationship Id="rId38" Type="http://schemas.openxmlformats.org/officeDocument/2006/relationships/hyperlink" Target="http://www.cityofsydney.nsw.gov.au/council/forms-and-publications/annual-report" TargetMode="External"/><Relationship Id="rId46" Type="http://schemas.openxmlformats.org/officeDocument/2006/relationships/hyperlink" Target="http://www.cityofsydney.nsw.gov.au/council/forms-and-publications/annual-report" TargetMode="External"/><Relationship Id="rId2" Type="http://schemas.openxmlformats.org/officeDocument/2006/relationships/hyperlink" Target="http://profile.id.com.au/sydney/households" TargetMode="External"/><Relationship Id="rId16" Type="http://schemas.openxmlformats.org/officeDocument/2006/relationships/hyperlink" Target="http://www.cityofsydney.nsw.gov.au/council/forms-and-publications/environmental-plans-reports" TargetMode="External"/><Relationship Id="rId20" Type="http://schemas.openxmlformats.org/officeDocument/2006/relationships/hyperlink" Target="http://www.cityofsydney.nsw.gov.au/council/forms-and-publications/environmental-plans-reports" TargetMode="External"/><Relationship Id="rId29" Type="http://schemas.openxmlformats.org/officeDocument/2006/relationships/hyperlink" Target="http://www.cityofsydney.nsw.gov.au/council/forms-and-publications/annual-report" TargetMode="External"/><Relationship Id="rId41" Type="http://schemas.openxmlformats.org/officeDocument/2006/relationships/hyperlink" Target="http://www.cityofsydney.nsw.gov.au/council/forms-and-publications/annual-report" TargetMode="External"/><Relationship Id="rId1" Type="http://schemas.openxmlformats.org/officeDocument/2006/relationships/printerSettings" Target="../printerSettings/printerSettings3.bin"/><Relationship Id="rId6" Type="http://schemas.openxmlformats.org/officeDocument/2006/relationships/hyperlink" Target="http://trim/2008/090147.ref" TargetMode="External"/><Relationship Id="rId11" Type="http://schemas.openxmlformats.org/officeDocument/2006/relationships/hyperlink" Target="http://www.cityofsydney.nsw.gov.au/council/forms-and-publications/environmental-plans-reports" TargetMode="External"/><Relationship Id="rId24" Type="http://schemas.openxmlformats.org/officeDocument/2006/relationships/hyperlink" Target="http://www.cityofsydney.nsw.gov.au/council/forms-and-publications/environmental-plans-reports" TargetMode="External"/><Relationship Id="rId32" Type="http://schemas.openxmlformats.org/officeDocument/2006/relationships/hyperlink" Target="http://www.cityofsydney.nsw.gov.au/council/forms-and-publications/annual-report" TargetMode="External"/><Relationship Id="rId37" Type="http://schemas.openxmlformats.org/officeDocument/2006/relationships/hyperlink" Target="http://www.cityofsydney.nsw.gov.au/council/forms-and-publications/annual-report" TargetMode="External"/><Relationship Id="rId40" Type="http://schemas.openxmlformats.org/officeDocument/2006/relationships/hyperlink" Target="http://www.cityofsydney.nsw.gov.au/council/forms-and-publications/annual-report" TargetMode="External"/><Relationship Id="rId45" Type="http://schemas.openxmlformats.org/officeDocument/2006/relationships/hyperlink" Target="http://www.cityofsydney.nsw.gov.au/council/forms-and-publications/annual-report" TargetMode="External"/><Relationship Id="rId5" Type="http://schemas.openxmlformats.org/officeDocument/2006/relationships/hyperlink" Target="http://profile.id.com.au/sydney/travel-to-work" TargetMode="External"/><Relationship Id="rId15" Type="http://schemas.openxmlformats.org/officeDocument/2006/relationships/hyperlink" Target="http://www.cityofsydney.nsw.gov.au/council/forms-and-publications/environmental-plans-reports" TargetMode="External"/><Relationship Id="rId23" Type="http://schemas.openxmlformats.org/officeDocument/2006/relationships/hyperlink" Target="http://www.cityofsydney.nsw.gov.au/council/forms-and-publications/environmental-plans-reports" TargetMode="External"/><Relationship Id="rId28" Type="http://schemas.openxmlformats.org/officeDocument/2006/relationships/hyperlink" Target="http://www.cityofsydney.nsw.gov.au/council/forms-and-publications/annual-report" TargetMode="External"/><Relationship Id="rId36" Type="http://schemas.openxmlformats.org/officeDocument/2006/relationships/hyperlink" Target="http://www.cityofsydney.nsw.gov.au/council/forms-and-publications/annual-report" TargetMode="External"/><Relationship Id="rId49" Type="http://schemas.openxmlformats.org/officeDocument/2006/relationships/hyperlink" Target="http://www.cityofsydney.nsw.gov.au/council/forms-and-publications/annual-report" TargetMode="External"/><Relationship Id="rId10" Type="http://schemas.openxmlformats.org/officeDocument/2006/relationships/hyperlink" Target="http://www.cityofsydney.nsw.gov.au/council/forms-and-publications/environmental-plans-reports" TargetMode="External"/><Relationship Id="rId19" Type="http://schemas.openxmlformats.org/officeDocument/2006/relationships/hyperlink" Target="http://www.cityofsydney.nsw.gov.au/council/forms-and-publications/environmental-plans-reports" TargetMode="External"/><Relationship Id="rId31" Type="http://schemas.openxmlformats.org/officeDocument/2006/relationships/hyperlink" Target="http://www.cityofsydney.nsw.gov.au/council/forms-and-publications/annual-report" TargetMode="External"/><Relationship Id="rId44" Type="http://schemas.openxmlformats.org/officeDocument/2006/relationships/hyperlink" Target="http://www.cityofsydney.nsw.gov.au/council/forms-and-publications/annual-report" TargetMode="External"/><Relationship Id="rId52" Type="http://schemas.openxmlformats.org/officeDocument/2006/relationships/printerSettings" Target="../printerSettings/printerSettings4.bin"/><Relationship Id="rId4" Type="http://schemas.openxmlformats.org/officeDocument/2006/relationships/hyperlink" Target="http://trim/2011/119291.ref" TargetMode="External"/><Relationship Id="rId9" Type="http://schemas.openxmlformats.org/officeDocument/2006/relationships/hyperlink" Target="http://profile.id.com.au/sydney/ancestry;" TargetMode="External"/><Relationship Id="rId14" Type="http://schemas.openxmlformats.org/officeDocument/2006/relationships/hyperlink" Target="http://www.cityofsydney.nsw.gov.au/council/forms-and-publications/environmental-plans-reports" TargetMode="External"/><Relationship Id="rId22" Type="http://schemas.openxmlformats.org/officeDocument/2006/relationships/hyperlink" Target="http://www.cityofsydney.nsw.gov.au/council/forms-and-publications/environmental-plans-reports" TargetMode="External"/><Relationship Id="rId27" Type="http://schemas.openxmlformats.org/officeDocument/2006/relationships/hyperlink" Target="http://www.cityofsydney.nsw.gov.au/council/forms-and-publications/annual-report" TargetMode="External"/><Relationship Id="rId30" Type="http://schemas.openxmlformats.org/officeDocument/2006/relationships/hyperlink" Target="http://www.cityofsydney.nsw.gov.au/council/forms-and-publications/annual-report" TargetMode="External"/><Relationship Id="rId35" Type="http://schemas.openxmlformats.org/officeDocument/2006/relationships/hyperlink" Target="http://www.cityofsydney.nsw.gov.au/council/forms-and-publications/annual-report" TargetMode="External"/><Relationship Id="rId43" Type="http://schemas.openxmlformats.org/officeDocument/2006/relationships/hyperlink" Target="http://www.cityofsydney.nsw.gov.au/council/forms-and-publications/annual-report" TargetMode="External"/><Relationship Id="rId48" Type="http://schemas.openxmlformats.org/officeDocument/2006/relationships/hyperlink" Target="http://www.cityofsydney.nsw.gov.au/council/forms-and-publications/annual-report" TargetMode="External"/><Relationship Id="rId8" Type="http://schemas.openxmlformats.org/officeDocument/2006/relationships/hyperlink" Target="http://profile.id.com.au/sydney/workers" TargetMode="External"/><Relationship Id="rId51" Type="http://schemas.openxmlformats.org/officeDocument/2006/relationships/hyperlink" Target="http://www.cityofsydney.nsw.gov.au/council/forms-and-publications/environmental-plans-repor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profile.id.com.au/sydney/workers" TargetMode="External"/><Relationship Id="rId3" Type="http://schemas.openxmlformats.org/officeDocument/2006/relationships/hyperlink" Target="http://profile.id.com.au/sydney/residents" TargetMode="External"/><Relationship Id="rId7" Type="http://schemas.openxmlformats.org/officeDocument/2006/relationships/hyperlink" Target="http://trim/2011/119291.ref" TargetMode="External"/><Relationship Id="rId2" Type="http://schemas.openxmlformats.org/officeDocument/2006/relationships/hyperlink" Target="http://profile.id.com.au/sydney/households" TargetMode="External"/><Relationship Id="rId1" Type="http://schemas.openxmlformats.org/officeDocument/2006/relationships/printerSettings" Target="../printerSettings/printerSettings5.bin"/><Relationship Id="rId6" Type="http://schemas.openxmlformats.org/officeDocument/2006/relationships/hyperlink" Target="http://trim/2008/090147.ref" TargetMode="External"/><Relationship Id="rId11" Type="http://schemas.openxmlformats.org/officeDocument/2006/relationships/printerSettings" Target="../printerSettings/printerSettings6.bin"/><Relationship Id="rId5" Type="http://schemas.openxmlformats.org/officeDocument/2006/relationships/hyperlink" Target="http://profile.id.com.au/sydney/travel-to-work" TargetMode="External"/><Relationship Id="rId10" Type="http://schemas.openxmlformats.org/officeDocument/2006/relationships/hyperlink" Target="http://www.rta.nsw.gov.au/cgi-bin/index.cgi?fuseaction=statstables.show&amp;cat=Registration" TargetMode="External"/><Relationship Id="rId4" Type="http://schemas.openxmlformats.org/officeDocument/2006/relationships/hyperlink" Target="http://trim/2011/119291.ref" TargetMode="External"/><Relationship Id="rId9" Type="http://schemas.openxmlformats.org/officeDocument/2006/relationships/hyperlink" Target="http://profile.id.com.au/sydne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cityofsydney.nsw.gov.au/vision/sustainability/sustainable-city-living/carbon-neutral" TargetMode="External"/><Relationship Id="rId2" Type="http://schemas.openxmlformats.org/officeDocument/2006/relationships/hyperlink" Target="http://www.cityofsydney.nsw.gov.au/vision/sustainability/sustainable-city-living/carbon-neutral" TargetMode="External"/><Relationship Id="rId1" Type="http://schemas.openxmlformats.org/officeDocument/2006/relationships/printerSettings" Target="../printerSettings/printerSettings7.bin"/><Relationship Id="rId4"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hyperlink" Target="http://www.rta.nsw.gov.au/cgi-bin/index.cgi?fuseaction=statstables.show&amp;cat=Registration." TargetMode="External"/><Relationship Id="rId2" Type="http://schemas.openxmlformats.org/officeDocument/2006/relationships/hyperlink" Target="http://trim/2008/090147.ref" TargetMode="External"/><Relationship Id="rId1" Type="http://schemas.openxmlformats.org/officeDocument/2006/relationships/printerSettings" Target="../printerSettings/printerSettings11.bin"/><Relationship Id="rId5" Type="http://schemas.openxmlformats.org/officeDocument/2006/relationships/printerSettings" Target="../printerSettings/printerSettings12.bin"/><Relationship Id="rId4" Type="http://schemas.openxmlformats.org/officeDocument/2006/relationships/hyperlink" Target="https://www.eco-visio.net/Ecovis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21"/>
  <sheetViews>
    <sheetView topLeftCell="A43" workbookViewId="0">
      <selection activeCell="A53" sqref="A53"/>
    </sheetView>
  </sheetViews>
  <sheetFormatPr defaultColWidth="0" defaultRowHeight="14.4" zeroHeight="1" x14ac:dyDescent="0.3"/>
  <cols>
    <col min="1" max="1" width="109.44140625" customWidth="1"/>
    <col min="2" max="3" width="9.109375" customWidth="1"/>
    <col min="4" max="16384" width="9.109375" hidden="1"/>
  </cols>
  <sheetData>
    <row r="1" spans="1:4" ht="21" x14ac:dyDescent="0.35">
      <c r="A1" s="96" t="s">
        <v>829</v>
      </c>
      <c r="B1" s="1"/>
      <c r="C1" s="1"/>
      <c r="D1" s="1"/>
    </row>
    <row r="2" spans="1:4" ht="18.75" x14ac:dyDescent="0.3">
      <c r="A2" s="81"/>
      <c r="B2" s="1"/>
      <c r="C2" s="1"/>
      <c r="D2" s="1"/>
    </row>
    <row r="3" spans="1:4" ht="18.75" x14ac:dyDescent="0.3">
      <c r="A3" s="97" t="s">
        <v>819</v>
      </c>
    </row>
    <row r="4" spans="1:4" ht="15" x14ac:dyDescent="0.25"/>
    <row r="5" spans="1:4" ht="60" x14ac:dyDescent="0.25">
      <c r="A5" s="8" t="s">
        <v>846</v>
      </c>
    </row>
    <row r="6" spans="1:4" ht="30" x14ac:dyDescent="0.25">
      <c r="A6" s="8" t="s">
        <v>847</v>
      </c>
    </row>
    <row r="7" spans="1:4" ht="15" x14ac:dyDescent="0.25">
      <c r="A7" s="8" t="s">
        <v>830</v>
      </c>
    </row>
    <row r="8" spans="1:4" ht="15" x14ac:dyDescent="0.25">
      <c r="A8" s="8" t="s">
        <v>822</v>
      </c>
    </row>
    <row r="9" spans="1:4" ht="30" x14ac:dyDescent="0.25">
      <c r="A9" s="8" t="s">
        <v>848</v>
      </c>
    </row>
    <row r="10" spans="1:4" ht="15" x14ac:dyDescent="0.25">
      <c r="A10" s="8" t="s">
        <v>849</v>
      </c>
    </row>
    <row r="11" spans="1:4" ht="15" x14ac:dyDescent="0.25">
      <c r="A11" s="8" t="s">
        <v>823</v>
      </c>
    </row>
    <row r="12" spans="1:4" ht="30" x14ac:dyDescent="0.25">
      <c r="A12" s="8" t="s">
        <v>820</v>
      </c>
    </row>
    <row r="13" spans="1:4" ht="15" x14ac:dyDescent="0.25">
      <c r="A13" s="8"/>
    </row>
    <row r="14" spans="1:4" ht="30" x14ac:dyDescent="0.25">
      <c r="A14" s="8" t="s">
        <v>821</v>
      </c>
    </row>
    <row r="15" spans="1:4" x14ac:dyDescent="0.3">
      <c r="A15" t="s">
        <v>824</v>
      </c>
    </row>
    <row r="16" spans="1:4" ht="15" x14ac:dyDescent="0.25"/>
    <row r="17" spans="1:7" ht="18" x14ac:dyDescent="0.35">
      <c r="A17" s="178" t="s">
        <v>923</v>
      </c>
    </row>
    <row r="18" spans="1:7" ht="28.8" x14ac:dyDescent="0.3">
      <c r="A18" s="183" t="s">
        <v>745</v>
      </c>
    </row>
    <row r="19" spans="1:7" ht="30" x14ac:dyDescent="0.25">
      <c r="A19" s="8" t="s">
        <v>746</v>
      </c>
    </row>
    <row r="20" spans="1:7" ht="28.8" x14ac:dyDescent="0.3">
      <c r="A20" s="95" t="s">
        <v>833</v>
      </c>
      <c r="G20" s="13"/>
    </row>
    <row r="21" spans="1:7" x14ac:dyDescent="0.3">
      <c r="A21" s="33" t="s">
        <v>834</v>
      </c>
    </row>
    <row r="22" spans="1:7" x14ac:dyDescent="0.3">
      <c r="A22" s="182"/>
      <c r="B22" s="4"/>
      <c r="C22" s="4"/>
      <c r="D22" s="4"/>
    </row>
    <row r="23" spans="1:7" x14ac:dyDescent="0.3">
      <c r="A23" s="182"/>
      <c r="B23" s="4"/>
      <c r="C23" s="4"/>
      <c r="D23" s="4"/>
    </row>
    <row r="24" spans="1:7" ht="18" x14ac:dyDescent="0.35">
      <c r="A24" s="178" t="s">
        <v>918</v>
      </c>
      <c r="B24" s="4"/>
      <c r="C24" s="4"/>
      <c r="D24" s="4"/>
    </row>
    <row r="25" spans="1:7" s="4" customFormat="1" ht="19.8" customHeight="1" x14ac:dyDescent="0.3">
      <c r="A25" s="182" t="s">
        <v>920</v>
      </c>
    </row>
    <row r="26" spans="1:7" s="4" customFormat="1" ht="19.8" customHeight="1" x14ac:dyDescent="0.3">
      <c r="A26" s="182" t="s">
        <v>921</v>
      </c>
    </row>
    <row r="27" spans="1:7" s="4" customFormat="1" ht="19.8" customHeight="1" x14ac:dyDescent="0.3">
      <c r="A27" s="197" t="s">
        <v>919</v>
      </c>
    </row>
    <row r="28" spans="1:7" s="4" customFormat="1" ht="19.8" customHeight="1" x14ac:dyDescent="0.3">
      <c r="A28" s="182" t="s">
        <v>922</v>
      </c>
    </row>
    <row r="29" spans="1:7" s="4" customFormat="1" ht="19.8" customHeight="1" x14ac:dyDescent="0.3">
      <c r="A29" s="182"/>
    </row>
    <row r="30" spans="1:7" ht="18" x14ac:dyDescent="0.35">
      <c r="A30" s="178" t="s">
        <v>924</v>
      </c>
    </row>
    <row r="31" spans="1:7" x14ac:dyDescent="0.3">
      <c r="A31" s="8" t="s">
        <v>926</v>
      </c>
    </row>
    <row r="32" spans="1:7" x14ac:dyDescent="0.3">
      <c r="A32" s="8" t="s">
        <v>925</v>
      </c>
    </row>
    <row r="33" spans="1:11" x14ac:dyDescent="0.3">
      <c r="A33" s="33"/>
    </row>
    <row r="34" spans="1:11" ht="18" x14ac:dyDescent="0.35">
      <c r="A34" s="178" t="s">
        <v>3</v>
      </c>
    </row>
    <row r="35" spans="1:11" ht="30" x14ac:dyDescent="0.25">
      <c r="A35" s="8" t="s">
        <v>850</v>
      </c>
    </row>
    <row r="36" spans="1:11" ht="15" x14ac:dyDescent="0.25">
      <c r="A36" t="s">
        <v>747</v>
      </c>
    </row>
    <row r="37" spans="1:11" ht="15" x14ac:dyDescent="0.25"/>
    <row r="38" spans="1:11" ht="15" x14ac:dyDescent="0.25">
      <c r="A38" t="s">
        <v>750</v>
      </c>
    </row>
    <row r="39" spans="1:11" ht="15" x14ac:dyDescent="0.25">
      <c r="A39" s="13" t="s">
        <v>751</v>
      </c>
      <c r="K39" s="13"/>
    </row>
    <row r="40" spans="1:11" ht="15" x14ac:dyDescent="0.25">
      <c r="A40" t="s">
        <v>753</v>
      </c>
    </row>
    <row r="41" spans="1:11" ht="15" x14ac:dyDescent="0.25">
      <c r="A41" s="13" t="s">
        <v>752</v>
      </c>
      <c r="K41" s="13"/>
    </row>
    <row r="42" spans="1:11" ht="15" x14ac:dyDescent="0.25"/>
    <row r="43" spans="1:11" ht="18" x14ac:dyDescent="0.35">
      <c r="A43" s="178" t="s">
        <v>2</v>
      </c>
    </row>
    <row r="44" spans="1:11" ht="15" x14ac:dyDescent="0.25">
      <c r="A44" t="s">
        <v>851</v>
      </c>
    </row>
    <row r="45" spans="1:11" ht="15" x14ac:dyDescent="0.25">
      <c r="A45" t="s">
        <v>747</v>
      </c>
    </row>
    <row r="46" spans="1:11" ht="15" x14ac:dyDescent="0.25"/>
    <row r="47" spans="1:11" x14ac:dyDescent="0.3">
      <c r="A47" t="s">
        <v>748</v>
      </c>
    </row>
    <row r="48" spans="1:11" x14ac:dyDescent="0.3">
      <c r="A48" s="13" t="s">
        <v>749</v>
      </c>
    </row>
    <row r="49" spans="1:1" x14ac:dyDescent="0.3">
      <c r="A49" s="13"/>
    </row>
    <row r="50" spans="1:1" ht="18" x14ac:dyDescent="0.35">
      <c r="A50" s="178" t="s">
        <v>773</v>
      </c>
    </row>
    <row r="51" spans="1:1" ht="28.8" x14ac:dyDescent="0.3">
      <c r="A51" s="8" t="s">
        <v>754</v>
      </c>
    </row>
    <row r="52" spans="1:1" x14ac:dyDescent="0.3">
      <c r="A52" t="s">
        <v>755</v>
      </c>
    </row>
    <row r="53" spans="1:1" x14ac:dyDescent="0.3">
      <c r="A53" s="13" t="s">
        <v>929</v>
      </c>
    </row>
    <row r="54" spans="1:1" x14ac:dyDescent="0.3">
      <c r="A54" s="13"/>
    </row>
    <row r="55" spans="1:1" ht="18" x14ac:dyDescent="0.35">
      <c r="A55" s="178" t="s">
        <v>771</v>
      </c>
    </row>
    <row r="56" spans="1:1" ht="28.8" x14ac:dyDescent="0.3">
      <c r="A56" s="8" t="s">
        <v>756</v>
      </c>
    </row>
    <row r="57" spans="1:1" ht="14.25" customHeight="1" x14ac:dyDescent="0.3">
      <c r="A57" t="s">
        <v>747</v>
      </c>
    </row>
    <row r="58" spans="1:1" ht="14.25" customHeight="1" x14ac:dyDescent="0.3"/>
    <row r="59" spans="1:1" ht="14.25" customHeight="1" x14ac:dyDescent="0.3">
      <c r="A59" t="s">
        <v>748</v>
      </c>
    </row>
    <row r="60" spans="1:1" x14ac:dyDescent="0.3">
      <c r="A60" s="13" t="s">
        <v>757</v>
      </c>
    </row>
    <row r="61" spans="1:1" x14ac:dyDescent="0.3"/>
    <row r="62" spans="1:1" ht="18" x14ac:dyDescent="0.35">
      <c r="A62" s="178" t="s">
        <v>772</v>
      </c>
    </row>
    <row r="63" spans="1:1" ht="28.8" x14ac:dyDescent="0.3">
      <c r="A63" s="8" t="s">
        <v>758</v>
      </c>
    </row>
    <row r="64" spans="1:1" x14ac:dyDescent="0.3">
      <c r="A64" t="s">
        <v>747</v>
      </c>
    </row>
    <row r="65" spans="1:1" x14ac:dyDescent="0.3"/>
    <row r="66" spans="1:1" x14ac:dyDescent="0.3">
      <c r="A66" t="s">
        <v>748</v>
      </c>
    </row>
    <row r="67" spans="1:1" x14ac:dyDescent="0.3">
      <c r="A67" s="13" t="s">
        <v>759</v>
      </c>
    </row>
    <row r="68" spans="1:1" x14ac:dyDescent="0.3"/>
    <row r="69" spans="1:1" ht="18" x14ac:dyDescent="0.35">
      <c r="A69" s="178" t="s">
        <v>57</v>
      </c>
    </row>
    <row r="70" spans="1:1" x14ac:dyDescent="0.3">
      <c r="A70" t="s">
        <v>760</v>
      </c>
    </row>
    <row r="71" spans="1:1" x14ac:dyDescent="0.3">
      <c r="A71" t="s">
        <v>761</v>
      </c>
    </row>
    <row r="72" spans="1:1" ht="15.75" customHeight="1" x14ac:dyDescent="0.3"/>
    <row r="73" spans="1:1" x14ac:dyDescent="0.3">
      <c r="A73" t="s">
        <v>748</v>
      </c>
    </row>
    <row r="74" spans="1:1" x14ac:dyDescent="0.3">
      <c r="A74" s="13" t="s">
        <v>762</v>
      </c>
    </row>
    <row r="75" spans="1:1" x14ac:dyDescent="0.3"/>
    <row r="76" spans="1:1" ht="18" x14ac:dyDescent="0.35">
      <c r="A76" s="178" t="s">
        <v>743</v>
      </c>
    </row>
    <row r="77" spans="1:1" x14ac:dyDescent="0.3">
      <c r="A77" t="s">
        <v>763</v>
      </c>
    </row>
    <row r="78" spans="1:1" x14ac:dyDescent="0.3">
      <c r="A78" t="s">
        <v>761</v>
      </c>
    </row>
    <row r="79" spans="1:1" x14ac:dyDescent="0.3"/>
    <row r="80" spans="1:1" x14ac:dyDescent="0.3">
      <c r="A80" t="s">
        <v>766</v>
      </c>
    </row>
    <row r="81" spans="1:1" x14ac:dyDescent="0.3">
      <c r="A81" s="13" t="s">
        <v>762</v>
      </c>
    </row>
    <row r="82" spans="1:1" x14ac:dyDescent="0.3"/>
    <row r="83" spans="1:1" ht="18" x14ac:dyDescent="0.35">
      <c r="A83" s="178" t="s">
        <v>770</v>
      </c>
    </row>
    <row r="84" spans="1:1" x14ac:dyDescent="0.3">
      <c r="A84" t="s">
        <v>764</v>
      </c>
    </row>
    <row r="85" spans="1:1" x14ac:dyDescent="0.3">
      <c r="A85" t="s">
        <v>761</v>
      </c>
    </row>
    <row r="86" spans="1:1" x14ac:dyDescent="0.3"/>
    <row r="87" spans="1:1" x14ac:dyDescent="0.3">
      <c r="A87" t="s">
        <v>765</v>
      </c>
    </row>
    <row r="88" spans="1:1" x14ac:dyDescent="0.3">
      <c r="A88" s="13" t="s">
        <v>762</v>
      </c>
    </row>
    <row r="89" spans="1:1" x14ac:dyDescent="0.3"/>
    <row r="90" spans="1:1" ht="18" x14ac:dyDescent="0.35">
      <c r="A90" s="178" t="s">
        <v>769</v>
      </c>
    </row>
    <row r="91" spans="1:1" x14ac:dyDescent="0.3">
      <c r="A91" t="s">
        <v>767</v>
      </c>
    </row>
    <row r="92" spans="1:1" x14ac:dyDescent="0.3">
      <c r="A92" t="s">
        <v>747</v>
      </c>
    </row>
    <row r="93" spans="1:1" x14ac:dyDescent="0.3"/>
    <row r="94" spans="1:1" x14ac:dyDescent="0.3">
      <c r="A94" t="s">
        <v>748</v>
      </c>
    </row>
    <row r="95" spans="1:1" x14ac:dyDescent="0.3">
      <c r="A95" s="13" t="s">
        <v>768</v>
      </c>
    </row>
    <row r="96" spans="1:1" x14ac:dyDescent="0.3"/>
    <row r="97" spans="1:1" ht="18" x14ac:dyDescent="0.35">
      <c r="A97" s="178" t="s">
        <v>744</v>
      </c>
    </row>
    <row r="98" spans="1:1" x14ac:dyDescent="0.3">
      <c r="A98" t="s">
        <v>774</v>
      </c>
    </row>
    <row r="99" spans="1:1" x14ac:dyDescent="0.3">
      <c r="A99" t="s">
        <v>747</v>
      </c>
    </row>
    <row r="100" spans="1:1" x14ac:dyDescent="0.3"/>
    <row r="101" spans="1:1" x14ac:dyDescent="0.3">
      <c r="A101" t="s">
        <v>748</v>
      </c>
    </row>
    <row r="102" spans="1:1" x14ac:dyDescent="0.3">
      <c r="A102" s="13" t="s">
        <v>775</v>
      </c>
    </row>
    <row r="103" spans="1:1" ht="18" x14ac:dyDescent="0.35">
      <c r="A103" s="81"/>
    </row>
    <row r="104" spans="1:1" ht="18" x14ac:dyDescent="0.35">
      <c r="A104" s="178" t="s">
        <v>877</v>
      </c>
    </row>
    <row r="105" spans="1:1" ht="28.8" x14ac:dyDescent="0.3">
      <c r="A105" s="8" t="s">
        <v>831</v>
      </c>
    </row>
    <row r="106" spans="1:1" x14ac:dyDescent="0.3">
      <c r="A106" t="s">
        <v>815</v>
      </c>
    </row>
    <row r="107" spans="1:1" x14ac:dyDescent="0.3">
      <c r="A107" t="s">
        <v>875</v>
      </c>
    </row>
    <row r="108" spans="1:1" x14ac:dyDescent="0.3"/>
    <row r="109" spans="1:1" ht="15.6" x14ac:dyDescent="0.3">
      <c r="A109" s="89" t="s">
        <v>871</v>
      </c>
    </row>
    <row r="110" spans="1:1" ht="28.8" x14ac:dyDescent="0.3">
      <c r="A110" s="8" t="s">
        <v>872</v>
      </c>
    </row>
    <row r="111" spans="1:1" x14ac:dyDescent="0.3">
      <c r="A111" t="s">
        <v>873</v>
      </c>
    </row>
    <row r="112" spans="1:1" x14ac:dyDescent="0.3">
      <c r="A112" s="13" t="s">
        <v>874</v>
      </c>
    </row>
    <row r="113" x14ac:dyDescent="0.3"/>
    <row r="114" x14ac:dyDescent="0.3"/>
    <row r="115" x14ac:dyDescent="0.3"/>
    <row r="116" x14ac:dyDescent="0.3"/>
    <row r="117" x14ac:dyDescent="0.3"/>
    <row r="118" x14ac:dyDescent="0.3"/>
    <row r="119" x14ac:dyDescent="0.3"/>
    <row r="120" x14ac:dyDescent="0.3"/>
    <row r="121" x14ac:dyDescent="0.3"/>
  </sheetData>
  <customSheetViews>
    <customSheetView guid="{75551437-8673-46D4-9673-9D67DF6C3734}" showPageBreaks="1" topLeftCell="A99">
      <selection activeCell="C1" sqref="A1:C109"/>
      <pageMargins left="0.7" right="0.7" top="0.75" bottom="0.75" header="0.3" footer="0.3"/>
      <pageSetup paperSize="9" orientation="landscape" r:id="rId1"/>
    </customSheetView>
  </customSheetViews>
  <hyperlinks>
    <hyperlink ref="A48" r:id="rId2"/>
    <hyperlink ref="A41" r:id="rId3"/>
    <hyperlink ref="A39" r:id="rId4"/>
    <hyperlink ref="A17" location="Summary!A1" display="Summary"/>
    <hyperlink ref="A34" location="Energy!A1" display="Energy"/>
    <hyperlink ref="A43" location="Emissions!A1" display="Emissions"/>
    <hyperlink ref="A50" location="Transport!A1" display="Transport"/>
    <hyperlink ref="A55" location="Waste!A1" display="Waste"/>
    <hyperlink ref="A62" location="Water!A1" display="Water"/>
    <hyperlink ref="A69" location="Demographics!A1" display="Demographics"/>
    <hyperlink ref="A76" location="Employment!A1" display="Employment"/>
    <hyperlink ref="A83" location="Housing!A1" display="Housing"/>
    <hyperlink ref="A97" location="Social!A1" display="Social Sustainability"/>
    <hyperlink ref="A104" location="'343 George'!A1" display="343 George Street"/>
    <hyperlink ref="A60" r:id="rId5"/>
    <hyperlink ref="A67" r:id="rId6"/>
    <hyperlink ref="A74" r:id="rId7"/>
    <hyperlink ref="A81" r:id="rId8"/>
    <hyperlink ref="A90" location="Landscape!A1" display="Landscape"/>
    <hyperlink ref="A88" r:id="rId9"/>
    <hyperlink ref="A95" r:id="rId10"/>
    <hyperlink ref="A102" r:id="rId11"/>
    <hyperlink ref="A20" r:id="rId12" display="http://www.cityofsydney.nsw.gov.au/__data/assets/pdf_file/0015/132243/Report-Green-Environmental-Sustainability-Progress-Report-Quarter-2-201213.pdf"/>
    <hyperlink ref="A21" r:id="rId13" display="http://www.cityofsydney.nsw.gov.au/__data/assets/pdf_file/0005/122387/StateOfEnvironmentReport201112Final.pdf"/>
    <hyperlink ref="A112" r:id="rId14"/>
    <hyperlink ref="A27" r:id="rId15" display=" and projected numbers based on anticipated changes and growth as expected in the Local Environmental Plan "/>
    <hyperlink ref="A53" r:id="rId16" display="http://www.bicycleinfo.nsw.gov.au/tools_and_resources/cycle_count_data_cos.html"/>
  </hyperlinks>
  <pageMargins left="0.7" right="0.7" top="0.75" bottom="0.75" header="0.3" footer="0.3"/>
  <pageSetup paperSize="9" orientation="landscape"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5"/>
  <sheetViews>
    <sheetView topLeftCell="A42" workbookViewId="0">
      <selection activeCell="A47" sqref="A47:F60"/>
    </sheetView>
  </sheetViews>
  <sheetFormatPr defaultColWidth="0" defaultRowHeight="14.4" zeroHeight="1" x14ac:dyDescent="0.3"/>
  <cols>
    <col min="1" max="1" width="22.44140625" bestFit="1" customWidth="1"/>
    <col min="2" max="2" width="13.109375" customWidth="1"/>
    <col min="3" max="3" width="10.6640625" customWidth="1"/>
    <col min="4" max="4" width="11" customWidth="1"/>
    <col min="5" max="5" width="9.109375" customWidth="1"/>
    <col min="6" max="6" width="11.5546875" customWidth="1"/>
    <col min="7" max="7" width="9.109375" customWidth="1"/>
    <col min="8" max="8" width="7.88671875" bestFit="1" customWidth="1"/>
    <col min="9" max="9" width="9.109375" customWidth="1"/>
    <col min="10" max="10" width="9" bestFit="1" customWidth="1"/>
    <col min="11" max="11" width="9.109375" customWidth="1"/>
    <col min="12" max="12" width="9.109375" hidden="1" customWidth="1"/>
    <col min="13" max="13" width="12.109375" hidden="1" customWidth="1"/>
    <col min="14" max="18" width="0" hidden="1" customWidth="1"/>
    <col min="19" max="16384" width="9.109375" hidden="1"/>
  </cols>
  <sheetData>
    <row r="1" spans="1:12" ht="15.75" x14ac:dyDescent="0.25">
      <c r="A1" s="89" t="s">
        <v>57</v>
      </c>
    </row>
    <row r="2" spans="1:12" ht="15" x14ac:dyDescent="0.25">
      <c r="A2" s="112" t="s">
        <v>106</v>
      </c>
      <c r="B2" s="133">
        <v>2004</v>
      </c>
      <c r="C2" s="133">
        <v>2005</v>
      </c>
      <c r="D2" s="133">
        <v>2006</v>
      </c>
      <c r="E2" s="133">
        <v>2007</v>
      </c>
      <c r="F2" s="133">
        <v>2008</v>
      </c>
      <c r="G2" s="133">
        <v>2009</v>
      </c>
      <c r="H2" s="133">
        <v>2010</v>
      </c>
      <c r="I2" s="133">
        <v>2011</v>
      </c>
      <c r="J2" s="133">
        <v>2012</v>
      </c>
    </row>
    <row r="3" spans="1:12" ht="15" x14ac:dyDescent="0.25">
      <c r="A3" s="109" t="s">
        <v>54</v>
      </c>
      <c r="B3" s="137">
        <v>154073</v>
      </c>
      <c r="C3" s="137">
        <v>159854</v>
      </c>
      <c r="D3" s="137">
        <v>165596</v>
      </c>
      <c r="E3" s="137">
        <v>170173</v>
      </c>
      <c r="F3" s="137">
        <v>173444</v>
      </c>
      <c r="G3" s="137">
        <v>177920</v>
      </c>
      <c r="H3" s="137">
        <v>180679</v>
      </c>
      <c r="I3" s="137">
        <v>183616</v>
      </c>
      <c r="J3" s="137">
        <v>185590</v>
      </c>
    </row>
    <row r="4" spans="1:12" ht="15" x14ac:dyDescent="0.25">
      <c r="A4" s="112" t="s">
        <v>863</v>
      </c>
      <c r="B4" s="133">
        <v>350000</v>
      </c>
      <c r="C4" s="133">
        <v>365000</v>
      </c>
      <c r="D4" s="133">
        <v>377000</v>
      </c>
      <c r="E4" s="133">
        <v>385413</v>
      </c>
      <c r="F4" s="133">
        <v>375000</v>
      </c>
      <c r="G4" s="133">
        <v>370000</v>
      </c>
      <c r="H4" s="133">
        <v>372000</v>
      </c>
      <c r="I4" s="133">
        <v>376000</v>
      </c>
      <c r="J4" s="133">
        <v>390000</v>
      </c>
    </row>
    <row r="5" spans="1:12" ht="15" x14ac:dyDescent="0.25">
      <c r="A5" s="109" t="s">
        <v>864</v>
      </c>
      <c r="B5" s="137">
        <v>450000</v>
      </c>
      <c r="C5" s="137">
        <v>475000</v>
      </c>
      <c r="D5" s="137">
        <v>475000</v>
      </c>
      <c r="E5" s="137">
        <v>480000</v>
      </c>
      <c r="F5" s="137">
        <v>475000</v>
      </c>
      <c r="G5" s="137">
        <v>475000</v>
      </c>
      <c r="H5" s="137">
        <v>480000</v>
      </c>
      <c r="I5" s="137">
        <v>483000</v>
      </c>
      <c r="J5" s="137">
        <v>500000</v>
      </c>
    </row>
    <row r="6" spans="1:12" ht="15" x14ac:dyDescent="0.25">
      <c r="A6" s="112" t="s">
        <v>865</v>
      </c>
      <c r="B6" s="133">
        <v>8732065</v>
      </c>
      <c r="C6" s="133">
        <v>9000032</v>
      </c>
      <c r="D6" s="133">
        <v>9039918</v>
      </c>
      <c r="E6" s="133">
        <v>9462835</v>
      </c>
      <c r="F6" s="133">
        <v>9519826</v>
      </c>
      <c r="G6" s="133">
        <v>9358668</v>
      </c>
      <c r="H6" s="133">
        <v>9804849</v>
      </c>
      <c r="I6" s="133">
        <v>10096232</v>
      </c>
      <c r="J6" s="133">
        <v>10004209</v>
      </c>
    </row>
    <row r="7" spans="1:12" ht="15" x14ac:dyDescent="0.25">
      <c r="A7" t="s">
        <v>714</v>
      </c>
      <c r="C7" t="s">
        <v>866</v>
      </c>
    </row>
    <row r="8" spans="1:12" ht="15" x14ac:dyDescent="0.25">
      <c r="C8" t="s">
        <v>867</v>
      </c>
    </row>
    <row r="9" spans="1:12" ht="15" x14ac:dyDescent="0.25">
      <c r="C9" t="s">
        <v>868</v>
      </c>
    </row>
    <row r="10" spans="1:12" ht="15" x14ac:dyDescent="0.25"/>
    <row r="11" spans="1:12" ht="18.75" x14ac:dyDescent="0.3">
      <c r="A11" s="233" t="s">
        <v>530</v>
      </c>
      <c r="B11" s="233"/>
      <c r="C11" s="233"/>
      <c r="D11" s="233"/>
      <c r="E11" s="233"/>
      <c r="F11" s="233"/>
    </row>
    <row r="12" spans="1:12" ht="15" x14ac:dyDescent="0.25">
      <c r="A12" s="159" t="s">
        <v>211</v>
      </c>
      <c r="B12" s="244" t="s">
        <v>212</v>
      </c>
      <c r="C12" s="245"/>
      <c r="D12" s="248" t="s">
        <v>213</v>
      </c>
      <c r="E12" s="249"/>
      <c r="F12" s="163" t="s">
        <v>214</v>
      </c>
    </row>
    <row r="13" spans="1:12" ht="30" x14ac:dyDescent="0.3">
      <c r="A13" s="154" t="s">
        <v>518</v>
      </c>
      <c r="B13" s="155" t="s">
        <v>216</v>
      </c>
      <c r="C13" s="155" t="s">
        <v>217</v>
      </c>
      <c r="D13" s="155" t="s">
        <v>216</v>
      </c>
      <c r="E13" s="155" t="s">
        <v>217</v>
      </c>
      <c r="F13" s="155" t="s">
        <v>218</v>
      </c>
      <c r="K13" s="51"/>
      <c r="L13" s="51"/>
    </row>
    <row r="14" spans="1:12" s="25" customFormat="1" ht="30" x14ac:dyDescent="0.3">
      <c r="A14" s="159" t="s">
        <v>519</v>
      </c>
      <c r="B14" s="160">
        <v>6165</v>
      </c>
      <c r="C14" s="161">
        <v>3.3917999999999999</v>
      </c>
      <c r="D14" s="160">
        <v>5296</v>
      </c>
      <c r="E14" s="161">
        <v>3.1716000000000002</v>
      </c>
      <c r="F14" s="162">
        <v>869</v>
      </c>
    </row>
    <row r="15" spans="1:12" s="15" customFormat="1" ht="30" x14ac:dyDescent="0.25">
      <c r="A15" s="154" t="s">
        <v>520</v>
      </c>
      <c r="B15" s="156">
        <v>4611</v>
      </c>
      <c r="C15" s="157">
        <v>2.5367999999999999</v>
      </c>
      <c r="D15" s="156">
        <v>4366</v>
      </c>
      <c r="E15" s="157">
        <v>2.6147</v>
      </c>
      <c r="F15" s="158">
        <v>245</v>
      </c>
    </row>
    <row r="16" spans="1:12" s="15" customFormat="1" ht="30" x14ac:dyDescent="0.25">
      <c r="A16" s="159" t="s">
        <v>521</v>
      </c>
      <c r="B16" s="160">
        <v>3606</v>
      </c>
      <c r="C16" s="161">
        <v>1.9839</v>
      </c>
      <c r="D16" s="160">
        <v>4223</v>
      </c>
      <c r="E16" s="161">
        <v>2.5289999999999999</v>
      </c>
      <c r="F16" s="162">
        <v>-617</v>
      </c>
    </row>
    <row r="17" spans="1:6" s="18" customFormat="1" ht="45" x14ac:dyDescent="0.25">
      <c r="A17" s="154" t="s">
        <v>522</v>
      </c>
      <c r="B17" s="156">
        <v>26439</v>
      </c>
      <c r="C17" s="157">
        <v>14.5458</v>
      </c>
      <c r="D17" s="156">
        <v>26956</v>
      </c>
      <c r="E17" s="157">
        <v>16.1432</v>
      </c>
      <c r="F17" s="158">
        <v>-517</v>
      </c>
    </row>
    <row r="18" spans="1:6" s="18" customFormat="1" ht="30" x14ac:dyDescent="0.25">
      <c r="A18" s="159" t="s">
        <v>523</v>
      </c>
      <c r="B18" s="160">
        <v>57043</v>
      </c>
      <c r="C18" s="161">
        <v>31.382999999999999</v>
      </c>
      <c r="D18" s="160">
        <v>49713</v>
      </c>
      <c r="E18" s="161">
        <v>29.771699999999999</v>
      </c>
      <c r="F18" s="162">
        <v>7330</v>
      </c>
    </row>
    <row r="19" spans="1:6" s="18" customFormat="1" ht="30" x14ac:dyDescent="0.25">
      <c r="A19" s="154" t="s">
        <v>524</v>
      </c>
      <c r="B19" s="156">
        <v>43038</v>
      </c>
      <c r="C19" s="157">
        <v>23.678000000000001</v>
      </c>
      <c r="D19" s="156">
        <v>39244</v>
      </c>
      <c r="E19" s="157">
        <v>23.502099999999999</v>
      </c>
      <c r="F19" s="158">
        <v>3794</v>
      </c>
    </row>
    <row r="20" spans="1:6" s="18" customFormat="1" ht="30" x14ac:dyDescent="0.25">
      <c r="A20" s="159" t="s">
        <v>525</v>
      </c>
      <c r="B20" s="160">
        <v>18815</v>
      </c>
      <c r="C20" s="161">
        <v>10.3513</v>
      </c>
      <c r="D20" s="160">
        <v>17578</v>
      </c>
      <c r="E20" s="161">
        <v>10.526899999999999</v>
      </c>
      <c r="F20" s="162">
        <v>1237</v>
      </c>
    </row>
    <row r="21" spans="1:6" s="18" customFormat="1" ht="30" x14ac:dyDescent="0.25">
      <c r="A21" s="154" t="s">
        <v>526</v>
      </c>
      <c r="B21" s="156">
        <v>12547</v>
      </c>
      <c r="C21" s="157">
        <v>6.9028999999999998</v>
      </c>
      <c r="D21" s="156">
        <v>10323</v>
      </c>
      <c r="E21" s="157">
        <v>6.1821000000000002</v>
      </c>
      <c r="F21" s="158">
        <v>2224</v>
      </c>
    </row>
    <row r="22" spans="1:6" s="18" customFormat="1" ht="15" x14ac:dyDescent="0.25">
      <c r="A22" s="159" t="s">
        <v>527</v>
      </c>
      <c r="B22" s="160">
        <v>7966</v>
      </c>
      <c r="C22" s="161">
        <v>4.3826000000000001</v>
      </c>
      <c r="D22" s="160">
        <v>7844</v>
      </c>
      <c r="E22" s="161">
        <v>4.6974999999999998</v>
      </c>
      <c r="F22" s="162">
        <v>122</v>
      </c>
    </row>
    <row r="23" spans="1:6" s="18" customFormat="1" ht="30" x14ac:dyDescent="0.25">
      <c r="A23" s="154" t="s">
        <v>528</v>
      </c>
      <c r="B23" s="156">
        <v>1534</v>
      </c>
      <c r="C23" s="157">
        <v>0.84399999999999997</v>
      </c>
      <c r="D23" s="156">
        <v>1438</v>
      </c>
      <c r="E23" s="157">
        <v>0.86119999999999997</v>
      </c>
      <c r="F23" s="158">
        <v>96</v>
      </c>
    </row>
    <row r="24" spans="1:6" s="18" customFormat="1" ht="15" x14ac:dyDescent="0.25">
      <c r="A24" s="109" t="s">
        <v>529</v>
      </c>
      <c r="B24" s="160">
        <v>181764</v>
      </c>
      <c r="C24" s="161">
        <v>100</v>
      </c>
      <c r="D24" s="160">
        <v>166981</v>
      </c>
      <c r="E24" s="161">
        <v>100</v>
      </c>
      <c r="F24" s="162">
        <v>14783</v>
      </c>
    </row>
    <row r="25" spans="1:6" s="18" customFormat="1" ht="15" x14ac:dyDescent="0.25">
      <c r="A25" s="18" t="s">
        <v>719</v>
      </c>
    </row>
    <row r="26" spans="1:6" s="18" customFormat="1" ht="15" x14ac:dyDescent="0.25">
      <c r="A26"/>
      <c r="B26"/>
      <c r="C26"/>
      <c r="D26"/>
      <c r="E26"/>
      <c r="F26"/>
    </row>
    <row r="27" spans="1:6" s="18" customFormat="1" ht="15" x14ac:dyDescent="0.25">
      <c r="A27"/>
      <c r="B27"/>
      <c r="C27"/>
      <c r="D27"/>
      <c r="E27"/>
      <c r="F27"/>
    </row>
    <row r="28" spans="1:6" s="18" customFormat="1" ht="18.75" x14ac:dyDescent="0.3">
      <c r="A28" s="233" t="s">
        <v>517</v>
      </c>
      <c r="B28" s="233"/>
      <c r="C28" s="233"/>
      <c r="D28" s="233"/>
      <c r="E28" s="233"/>
      <c r="F28" s="233"/>
    </row>
    <row r="29" spans="1:6" s="18" customFormat="1" ht="23.25" x14ac:dyDescent="0.3">
      <c r="A29" s="56" t="s">
        <v>211</v>
      </c>
      <c r="B29" s="246" t="s">
        <v>212</v>
      </c>
      <c r="C29" s="247"/>
      <c r="D29" s="246" t="s">
        <v>213</v>
      </c>
      <c r="E29" s="247"/>
      <c r="F29" s="57" t="s">
        <v>214</v>
      </c>
    </row>
    <row r="30" spans="1:6" s="18" customFormat="1" ht="25.5" x14ac:dyDescent="0.25">
      <c r="A30" s="56" t="s">
        <v>517</v>
      </c>
      <c r="B30" s="57" t="s">
        <v>216</v>
      </c>
      <c r="C30" s="57" t="s">
        <v>217</v>
      </c>
      <c r="D30" s="57" t="s">
        <v>216</v>
      </c>
      <c r="E30" s="57" t="s">
        <v>217</v>
      </c>
      <c r="F30" s="57" t="s">
        <v>218</v>
      </c>
    </row>
    <row r="31" spans="1:6" s="18" customFormat="1" x14ac:dyDescent="0.3">
      <c r="A31" s="154" t="s">
        <v>516</v>
      </c>
      <c r="B31" s="155">
        <v>45093</v>
      </c>
      <c r="C31" s="155">
        <v>24.808499999999999</v>
      </c>
      <c r="D31" s="155">
        <v>35746</v>
      </c>
      <c r="E31" s="155">
        <v>21.4072</v>
      </c>
      <c r="F31" s="155">
        <v>9347</v>
      </c>
    </row>
    <row r="32" spans="1:6" s="18" customFormat="1" x14ac:dyDescent="0.3">
      <c r="A32" s="159" t="s">
        <v>515</v>
      </c>
      <c r="B32" s="160">
        <v>32530</v>
      </c>
      <c r="C32" s="161">
        <v>17.896799999999999</v>
      </c>
      <c r="D32" s="160">
        <v>31813</v>
      </c>
      <c r="E32" s="161">
        <v>19.0519</v>
      </c>
      <c r="F32" s="162">
        <v>717</v>
      </c>
    </row>
    <row r="33" spans="1:16" s="18" customFormat="1" x14ac:dyDescent="0.3">
      <c r="A33" s="154" t="s">
        <v>514</v>
      </c>
      <c r="B33" s="156">
        <v>21131</v>
      </c>
      <c r="C33" s="157">
        <v>11.625500000000001</v>
      </c>
      <c r="D33" s="156">
        <v>15754</v>
      </c>
      <c r="E33" s="157">
        <v>9.4345999999999997</v>
      </c>
      <c r="F33" s="158">
        <v>5377</v>
      </c>
    </row>
    <row r="34" spans="1:16" s="18" customFormat="1" x14ac:dyDescent="0.3">
      <c r="A34" s="159" t="s">
        <v>513</v>
      </c>
      <c r="B34" s="160">
        <v>19398</v>
      </c>
      <c r="C34" s="161">
        <v>10.6721</v>
      </c>
      <c r="D34" s="160">
        <v>15291</v>
      </c>
      <c r="E34" s="161">
        <v>9.1572999999999993</v>
      </c>
      <c r="F34" s="162">
        <v>4107</v>
      </c>
    </row>
    <row r="35" spans="1:16" s="18" customFormat="1" x14ac:dyDescent="0.3">
      <c r="A35" s="154" t="s">
        <v>512</v>
      </c>
      <c r="B35" s="156">
        <v>13522</v>
      </c>
      <c r="C35" s="157">
        <v>7.4393000000000002</v>
      </c>
      <c r="D35" s="156">
        <v>10659</v>
      </c>
      <c r="E35" s="157">
        <v>6.3834</v>
      </c>
      <c r="F35" s="158">
        <v>2863</v>
      </c>
    </row>
    <row r="36" spans="1:16" s="18" customFormat="1" x14ac:dyDescent="0.3">
      <c r="A36" s="159" t="s">
        <v>511</v>
      </c>
      <c r="B36" s="160">
        <v>6027</v>
      </c>
      <c r="C36" s="161">
        <v>3.3157999999999999</v>
      </c>
      <c r="D36" s="160">
        <v>4903</v>
      </c>
      <c r="E36" s="161">
        <v>2.9363000000000001</v>
      </c>
      <c r="F36" s="162">
        <v>1124</v>
      </c>
    </row>
    <row r="37" spans="1:16" s="15" customFormat="1" x14ac:dyDescent="0.3">
      <c r="A37" s="154" t="s">
        <v>510</v>
      </c>
      <c r="B37" s="156">
        <v>5146</v>
      </c>
      <c r="C37" s="157">
        <v>2.8311000000000002</v>
      </c>
      <c r="D37" s="156">
        <v>3857</v>
      </c>
      <c r="E37" s="157">
        <v>2.3098000000000001</v>
      </c>
      <c r="F37" s="158">
        <v>1289</v>
      </c>
      <c r="P37" s="18"/>
    </row>
    <row r="38" spans="1:16" s="18" customFormat="1" x14ac:dyDescent="0.3">
      <c r="A38" s="159" t="s">
        <v>509</v>
      </c>
      <c r="B38" s="160">
        <v>3504</v>
      </c>
      <c r="C38" s="161">
        <v>1.9278</v>
      </c>
      <c r="D38" s="160">
        <v>1954</v>
      </c>
      <c r="E38" s="161">
        <v>1.1701999999999999</v>
      </c>
      <c r="F38" s="162">
        <v>1550</v>
      </c>
    </row>
    <row r="39" spans="1:16" s="18" customFormat="1" x14ac:dyDescent="0.3">
      <c r="A39" s="154" t="s">
        <v>508</v>
      </c>
      <c r="B39" s="155">
        <v>3484</v>
      </c>
      <c r="C39" s="155">
        <v>1.9168000000000001</v>
      </c>
      <c r="D39" s="155">
        <v>3157</v>
      </c>
      <c r="E39" s="155">
        <v>1.8906000000000001</v>
      </c>
      <c r="F39" s="155">
        <v>327</v>
      </c>
    </row>
    <row r="40" spans="1:16" s="18" customFormat="1" x14ac:dyDescent="0.3">
      <c r="A40" s="159" t="s">
        <v>507</v>
      </c>
      <c r="B40" s="160">
        <v>3195</v>
      </c>
      <c r="C40" s="161">
        <v>1.7578</v>
      </c>
      <c r="D40" s="160">
        <v>2643</v>
      </c>
      <c r="E40" s="161">
        <v>1.5828</v>
      </c>
      <c r="F40" s="162">
        <v>552</v>
      </c>
    </row>
    <row r="41" spans="1:16" x14ac:dyDescent="0.3">
      <c r="A41" s="154" t="s">
        <v>506</v>
      </c>
      <c r="B41" s="156">
        <v>3007</v>
      </c>
      <c r="C41" s="157">
        <v>1.6543000000000001</v>
      </c>
      <c r="D41" s="156">
        <v>1862</v>
      </c>
      <c r="E41" s="157">
        <v>1.1151</v>
      </c>
      <c r="F41" s="158">
        <v>1145</v>
      </c>
      <c r="P41" s="18"/>
    </row>
    <row r="42" spans="1:16" x14ac:dyDescent="0.3">
      <c r="A42" s="159" t="s">
        <v>505</v>
      </c>
      <c r="B42" s="160">
        <v>2256</v>
      </c>
      <c r="C42" s="161">
        <v>1.2412000000000001</v>
      </c>
      <c r="D42" s="160">
        <v>1514</v>
      </c>
      <c r="E42" s="161">
        <v>0.90669999999999995</v>
      </c>
      <c r="F42" s="162">
        <v>742</v>
      </c>
      <c r="P42" s="15"/>
    </row>
    <row r="43" spans="1:16" x14ac:dyDescent="0.3">
      <c r="A43" s="154" t="s">
        <v>504</v>
      </c>
      <c r="B43" s="156">
        <v>2053</v>
      </c>
      <c r="C43" s="157">
        <v>1.1294999999999999</v>
      </c>
      <c r="D43" s="156">
        <v>1375</v>
      </c>
      <c r="E43" s="157">
        <v>0.82340000000000002</v>
      </c>
      <c r="F43" s="158">
        <v>678</v>
      </c>
      <c r="P43" s="18"/>
    </row>
    <row r="44" spans="1:16" x14ac:dyDescent="0.3">
      <c r="A44" s="159" t="s">
        <v>503</v>
      </c>
      <c r="B44" s="160">
        <v>2052</v>
      </c>
      <c r="C44" s="161">
        <v>1.1289</v>
      </c>
      <c r="D44" s="160">
        <v>1608</v>
      </c>
      <c r="E44" s="161">
        <v>0.96299999999999997</v>
      </c>
      <c r="F44" s="162">
        <v>444</v>
      </c>
    </row>
    <row r="45" spans="1:16" ht="19.8" x14ac:dyDescent="0.4">
      <c r="A45" s="154" t="s">
        <v>502</v>
      </c>
      <c r="B45" s="156">
        <v>2047</v>
      </c>
      <c r="C45" s="157">
        <v>1.1262000000000001</v>
      </c>
      <c r="D45" s="156">
        <v>1475</v>
      </c>
      <c r="E45" s="157">
        <v>0.88329999999999997</v>
      </c>
      <c r="F45" s="158">
        <v>572</v>
      </c>
      <c r="P45" s="25"/>
    </row>
    <row r="46" spans="1:16" x14ac:dyDescent="0.3">
      <c r="A46" s="159" t="s">
        <v>501</v>
      </c>
      <c r="B46" s="160">
        <v>2012</v>
      </c>
      <c r="C46" s="161">
        <v>1.1069</v>
      </c>
      <c r="D46" s="160">
        <v>1670</v>
      </c>
      <c r="E46" s="161">
        <v>1.0001</v>
      </c>
      <c r="F46" s="162">
        <v>342</v>
      </c>
      <c r="P46" s="15"/>
    </row>
    <row r="47" spans="1:16" x14ac:dyDescent="0.3">
      <c r="A47" s="154" t="s">
        <v>500</v>
      </c>
      <c r="B47" s="155">
        <v>1890</v>
      </c>
      <c r="C47" s="155">
        <v>1.0398000000000001</v>
      </c>
      <c r="D47" s="155">
        <v>1186</v>
      </c>
      <c r="E47" s="155">
        <v>0.71030000000000004</v>
      </c>
      <c r="F47" s="155">
        <v>704</v>
      </c>
      <c r="P47" s="15"/>
    </row>
    <row r="48" spans="1:16" x14ac:dyDescent="0.3">
      <c r="A48" s="159" t="s">
        <v>499</v>
      </c>
      <c r="B48" s="160">
        <v>1835</v>
      </c>
      <c r="C48" s="161">
        <v>1.0096000000000001</v>
      </c>
      <c r="D48" s="160">
        <v>1639</v>
      </c>
      <c r="E48" s="161">
        <v>0.98150000000000004</v>
      </c>
      <c r="F48" s="162">
        <v>196</v>
      </c>
      <c r="P48" s="18"/>
    </row>
    <row r="49" spans="1:16" x14ac:dyDescent="0.3">
      <c r="A49" s="154" t="s">
        <v>498</v>
      </c>
      <c r="B49" s="156">
        <v>1745</v>
      </c>
      <c r="C49" s="157">
        <v>0.96</v>
      </c>
      <c r="D49" s="156">
        <v>1437</v>
      </c>
      <c r="E49" s="157">
        <v>0.86060000000000003</v>
      </c>
      <c r="F49" s="158">
        <v>308</v>
      </c>
      <c r="P49" s="18"/>
    </row>
    <row r="50" spans="1:16" x14ac:dyDescent="0.3">
      <c r="A50" s="159" t="s">
        <v>497</v>
      </c>
      <c r="B50" s="160">
        <v>1729</v>
      </c>
      <c r="C50" s="161">
        <v>0.95120000000000005</v>
      </c>
      <c r="D50" s="160">
        <v>1448</v>
      </c>
      <c r="E50" s="161">
        <v>0.86719999999999997</v>
      </c>
      <c r="F50" s="162">
        <v>281</v>
      </c>
      <c r="P50" s="18"/>
    </row>
    <row r="51" spans="1:16" x14ac:dyDescent="0.3">
      <c r="A51" s="154" t="s">
        <v>496</v>
      </c>
      <c r="B51" s="156">
        <v>1317</v>
      </c>
      <c r="C51" s="157">
        <v>0.72460000000000002</v>
      </c>
      <c r="D51" s="156">
        <v>1009</v>
      </c>
      <c r="E51" s="157">
        <v>0.60429999999999995</v>
      </c>
      <c r="F51" s="158">
        <v>308</v>
      </c>
      <c r="P51" s="18"/>
    </row>
    <row r="52" spans="1:16" x14ac:dyDescent="0.3">
      <c r="A52" s="159" t="s">
        <v>495</v>
      </c>
      <c r="B52" s="160">
        <v>1248</v>
      </c>
      <c r="C52" s="161">
        <v>0.68659999999999999</v>
      </c>
      <c r="D52" s="160">
        <v>1097</v>
      </c>
      <c r="E52" s="161">
        <v>0.65700000000000003</v>
      </c>
      <c r="F52" s="162">
        <v>151</v>
      </c>
      <c r="P52" s="18"/>
    </row>
    <row r="53" spans="1:16" x14ac:dyDescent="0.3">
      <c r="A53" s="154" t="s">
        <v>494</v>
      </c>
      <c r="B53" s="156">
        <v>1207</v>
      </c>
      <c r="C53" s="157">
        <v>0.66400000000000003</v>
      </c>
      <c r="D53" s="156">
        <v>830</v>
      </c>
      <c r="E53" s="157">
        <v>0.49709999999999999</v>
      </c>
      <c r="F53" s="158">
        <v>377</v>
      </c>
      <c r="P53" s="18"/>
    </row>
    <row r="54" spans="1:16" x14ac:dyDescent="0.3">
      <c r="A54" s="159" t="s">
        <v>493</v>
      </c>
      <c r="B54" s="160">
        <v>1152</v>
      </c>
      <c r="C54" s="161">
        <v>0.63380000000000003</v>
      </c>
      <c r="D54" s="160">
        <v>954</v>
      </c>
      <c r="E54" s="161">
        <v>0.57130000000000003</v>
      </c>
      <c r="F54" s="162">
        <v>198</v>
      </c>
    </row>
    <row r="55" spans="1:16" x14ac:dyDescent="0.3">
      <c r="A55" s="154" t="s">
        <v>492</v>
      </c>
      <c r="B55" s="155">
        <v>827</v>
      </c>
      <c r="C55" s="155">
        <v>0.45500000000000002</v>
      </c>
      <c r="D55" s="155">
        <v>782</v>
      </c>
      <c r="E55" s="155">
        <v>0.46829999999999999</v>
      </c>
      <c r="F55" s="155">
        <v>45</v>
      </c>
    </row>
    <row r="56" spans="1:16" x14ac:dyDescent="0.3">
      <c r="A56" s="159" t="s">
        <v>491</v>
      </c>
      <c r="B56" s="160">
        <v>823</v>
      </c>
      <c r="C56" s="161">
        <v>0.45279999999999998</v>
      </c>
      <c r="D56" s="160">
        <v>815</v>
      </c>
      <c r="E56" s="161">
        <v>0.48809999999999998</v>
      </c>
      <c r="F56" s="162">
        <v>8</v>
      </c>
    </row>
    <row r="57" spans="1:16" x14ac:dyDescent="0.3">
      <c r="A57" s="154" t="s">
        <v>490</v>
      </c>
      <c r="B57" s="156">
        <v>814</v>
      </c>
      <c r="C57" s="157">
        <v>0.44779999999999998</v>
      </c>
      <c r="D57" s="156">
        <v>728</v>
      </c>
      <c r="E57" s="157">
        <v>0.436</v>
      </c>
      <c r="F57" s="158">
        <v>86</v>
      </c>
    </row>
    <row r="58" spans="1:16" x14ac:dyDescent="0.3">
      <c r="A58" s="159" t="s">
        <v>489</v>
      </c>
      <c r="B58" s="160">
        <v>811</v>
      </c>
      <c r="C58" s="161">
        <v>0.44619999999999999</v>
      </c>
      <c r="D58" s="160">
        <v>682</v>
      </c>
      <c r="E58" s="161">
        <v>0.40839999999999999</v>
      </c>
      <c r="F58" s="162">
        <v>129</v>
      </c>
    </row>
    <row r="59" spans="1:16" x14ac:dyDescent="0.3">
      <c r="A59" s="154" t="s">
        <v>488</v>
      </c>
      <c r="B59" s="156">
        <v>779</v>
      </c>
      <c r="C59" s="157">
        <v>0.42859999999999998</v>
      </c>
      <c r="D59" s="156">
        <v>473</v>
      </c>
      <c r="E59" s="157">
        <v>0.2833</v>
      </c>
      <c r="F59" s="158">
        <v>306</v>
      </c>
    </row>
    <row r="60" spans="1:16" x14ac:dyDescent="0.3">
      <c r="A60" s="159" t="s">
        <v>487</v>
      </c>
      <c r="B60" s="160">
        <v>746</v>
      </c>
      <c r="C60" s="161">
        <v>0.41039999999999999</v>
      </c>
      <c r="D60" s="160">
        <v>675</v>
      </c>
      <c r="E60" s="161">
        <v>0.4042</v>
      </c>
      <c r="F60" s="162">
        <v>71</v>
      </c>
    </row>
    <row r="61" spans="1:16" x14ac:dyDescent="0.3">
      <c r="A61" s="154" t="s">
        <v>486</v>
      </c>
      <c r="B61" s="156">
        <v>743</v>
      </c>
      <c r="C61" s="157">
        <v>0.4088</v>
      </c>
      <c r="D61" s="156">
        <v>590</v>
      </c>
      <c r="E61" s="157">
        <v>0.3533</v>
      </c>
      <c r="F61" s="158">
        <v>153</v>
      </c>
    </row>
    <row r="62" spans="1:16" x14ac:dyDescent="0.3">
      <c r="A62" s="159" t="s">
        <v>485</v>
      </c>
      <c r="B62" s="160">
        <v>732</v>
      </c>
      <c r="C62" s="161">
        <v>0.4027</v>
      </c>
      <c r="D62" s="160">
        <v>519</v>
      </c>
      <c r="E62" s="161">
        <v>0.31080000000000002</v>
      </c>
      <c r="F62" s="162">
        <v>213</v>
      </c>
    </row>
    <row r="63" spans="1:16" x14ac:dyDescent="0.3">
      <c r="A63" s="154" t="s">
        <v>484</v>
      </c>
      <c r="B63" s="155">
        <v>730</v>
      </c>
      <c r="C63" s="155">
        <v>0.40160000000000001</v>
      </c>
      <c r="D63" s="155">
        <v>552</v>
      </c>
      <c r="E63" s="155">
        <v>0.3306</v>
      </c>
      <c r="F63" s="155">
        <v>178</v>
      </c>
    </row>
    <row r="64" spans="1:16" x14ac:dyDescent="0.3">
      <c r="A64" s="159" t="s">
        <v>483</v>
      </c>
      <c r="B64" s="160">
        <v>640</v>
      </c>
      <c r="C64" s="161">
        <v>0.35210000000000002</v>
      </c>
      <c r="D64" s="160">
        <v>548</v>
      </c>
      <c r="E64" s="161">
        <v>0.32819999999999999</v>
      </c>
      <c r="F64" s="162">
        <v>92</v>
      </c>
    </row>
    <row r="65" spans="1:6" x14ac:dyDescent="0.3">
      <c r="A65" s="154" t="s">
        <v>482</v>
      </c>
      <c r="B65" s="156">
        <v>590</v>
      </c>
      <c r="C65" s="157">
        <v>0.3246</v>
      </c>
      <c r="D65" s="156">
        <v>252</v>
      </c>
      <c r="E65" s="157">
        <v>0.15090000000000001</v>
      </c>
      <c r="F65" s="158">
        <v>338</v>
      </c>
    </row>
    <row r="66" spans="1:6" x14ac:dyDescent="0.3">
      <c r="A66" s="159" t="s">
        <v>481</v>
      </c>
      <c r="B66" s="160">
        <v>535</v>
      </c>
      <c r="C66" s="161">
        <v>0.29430000000000001</v>
      </c>
      <c r="D66" s="160">
        <v>414</v>
      </c>
      <c r="E66" s="161">
        <v>0.24790000000000001</v>
      </c>
      <c r="F66" s="162">
        <v>121</v>
      </c>
    </row>
    <row r="67" spans="1:6" x14ac:dyDescent="0.3">
      <c r="A67" s="154" t="s">
        <v>480</v>
      </c>
      <c r="B67" s="156">
        <v>531</v>
      </c>
      <c r="C67" s="157">
        <v>0.29210000000000003</v>
      </c>
      <c r="D67" s="156">
        <v>500</v>
      </c>
      <c r="E67" s="157">
        <v>0.2994</v>
      </c>
      <c r="F67" s="158">
        <v>31</v>
      </c>
    </row>
    <row r="68" spans="1:6" x14ac:dyDescent="0.3">
      <c r="A68" s="159" t="s">
        <v>479</v>
      </c>
      <c r="B68" s="160">
        <v>514</v>
      </c>
      <c r="C68" s="161">
        <v>0.2828</v>
      </c>
      <c r="D68" s="160">
        <v>366</v>
      </c>
      <c r="E68" s="161">
        <v>0.21920000000000001</v>
      </c>
      <c r="F68" s="162">
        <v>148</v>
      </c>
    </row>
    <row r="69" spans="1:6" x14ac:dyDescent="0.3">
      <c r="A69" s="154" t="s">
        <v>478</v>
      </c>
      <c r="B69" s="156">
        <v>512</v>
      </c>
      <c r="C69" s="157">
        <v>0.28170000000000001</v>
      </c>
      <c r="D69" s="156">
        <v>153</v>
      </c>
      <c r="E69" s="157">
        <v>9.1600000000000001E-2</v>
      </c>
      <c r="F69" s="158">
        <v>359</v>
      </c>
    </row>
    <row r="70" spans="1:6" x14ac:dyDescent="0.3">
      <c r="A70" s="159" t="s">
        <v>477</v>
      </c>
      <c r="B70" s="160">
        <v>508</v>
      </c>
      <c r="C70" s="161">
        <v>0.27950000000000003</v>
      </c>
      <c r="D70" s="160">
        <v>493</v>
      </c>
      <c r="E70" s="161">
        <v>0.29520000000000002</v>
      </c>
      <c r="F70" s="162">
        <v>15</v>
      </c>
    </row>
    <row r="71" spans="1:6" x14ac:dyDescent="0.3">
      <c r="A71" s="154" t="s">
        <v>476</v>
      </c>
      <c r="B71" s="155">
        <v>498</v>
      </c>
      <c r="C71" s="155">
        <v>0.27400000000000002</v>
      </c>
      <c r="D71" s="155">
        <v>384</v>
      </c>
      <c r="E71" s="155">
        <v>0.23</v>
      </c>
      <c r="F71" s="155">
        <v>114</v>
      </c>
    </row>
    <row r="72" spans="1:6" x14ac:dyDescent="0.3">
      <c r="A72" s="159" t="s">
        <v>475</v>
      </c>
      <c r="B72" s="160">
        <v>497</v>
      </c>
      <c r="C72" s="161">
        <v>0.27339999999999998</v>
      </c>
      <c r="D72" s="160">
        <v>419</v>
      </c>
      <c r="E72" s="161">
        <v>0.25090000000000001</v>
      </c>
      <c r="F72" s="162">
        <v>78</v>
      </c>
    </row>
    <row r="73" spans="1:6" x14ac:dyDescent="0.3">
      <c r="A73" s="154" t="s">
        <v>474</v>
      </c>
      <c r="B73" s="156">
        <v>479</v>
      </c>
      <c r="C73" s="157">
        <v>0.26350000000000001</v>
      </c>
      <c r="D73" s="156">
        <v>331</v>
      </c>
      <c r="E73" s="157">
        <v>0.19819999999999999</v>
      </c>
      <c r="F73" s="158">
        <v>148</v>
      </c>
    </row>
    <row r="74" spans="1:6" x14ac:dyDescent="0.3">
      <c r="A74" s="159" t="s">
        <v>473</v>
      </c>
      <c r="B74" s="160">
        <v>473</v>
      </c>
      <c r="C74" s="161">
        <v>0.26019999999999999</v>
      </c>
      <c r="D74" s="160">
        <v>405</v>
      </c>
      <c r="E74" s="161">
        <v>0.24249999999999999</v>
      </c>
      <c r="F74" s="162">
        <v>68</v>
      </c>
    </row>
    <row r="75" spans="1:6" x14ac:dyDescent="0.3">
      <c r="A75" s="154" t="s">
        <v>472</v>
      </c>
      <c r="B75" s="156">
        <v>458</v>
      </c>
      <c r="C75" s="157">
        <v>0.252</v>
      </c>
      <c r="D75" s="156">
        <v>426</v>
      </c>
      <c r="E75" s="157">
        <v>0.25509999999999999</v>
      </c>
      <c r="F75" s="158">
        <v>32</v>
      </c>
    </row>
    <row r="76" spans="1:6" x14ac:dyDescent="0.3">
      <c r="A76" s="159" t="s">
        <v>471</v>
      </c>
      <c r="B76" s="160">
        <v>457</v>
      </c>
      <c r="C76" s="161">
        <v>0.25140000000000001</v>
      </c>
      <c r="D76" s="160">
        <v>222</v>
      </c>
      <c r="E76" s="161">
        <v>0.13289999999999999</v>
      </c>
      <c r="F76" s="162">
        <v>235</v>
      </c>
    </row>
    <row r="77" spans="1:6" x14ac:dyDescent="0.3">
      <c r="A77" s="154" t="s">
        <v>470</v>
      </c>
      <c r="B77" s="156">
        <v>432</v>
      </c>
      <c r="C77" s="157">
        <v>0.23769999999999999</v>
      </c>
      <c r="D77" s="156">
        <v>230</v>
      </c>
      <c r="E77" s="157">
        <v>0.13769999999999999</v>
      </c>
      <c r="F77" s="158">
        <v>202</v>
      </c>
    </row>
    <row r="78" spans="1:6" x14ac:dyDescent="0.3">
      <c r="A78" s="159" t="s">
        <v>469</v>
      </c>
      <c r="B78" s="160">
        <v>386</v>
      </c>
      <c r="C78" s="161">
        <v>0.21240000000000001</v>
      </c>
      <c r="D78" s="160">
        <v>282</v>
      </c>
      <c r="E78" s="161">
        <v>0.16889999999999999</v>
      </c>
      <c r="F78" s="162">
        <v>104</v>
      </c>
    </row>
    <row r="79" spans="1:6" x14ac:dyDescent="0.3">
      <c r="A79" s="154" t="s">
        <v>468</v>
      </c>
      <c r="B79" s="155">
        <v>380</v>
      </c>
      <c r="C79" s="155">
        <v>0.20910000000000001</v>
      </c>
      <c r="D79" s="155">
        <v>339</v>
      </c>
      <c r="E79" s="155">
        <v>0.20300000000000001</v>
      </c>
      <c r="F79" s="155">
        <v>41</v>
      </c>
    </row>
    <row r="80" spans="1:6" x14ac:dyDescent="0.3">
      <c r="A80" s="159" t="s">
        <v>467</v>
      </c>
      <c r="B80" s="160">
        <v>347</v>
      </c>
      <c r="C80" s="161">
        <v>0.19089999999999999</v>
      </c>
      <c r="D80" s="160">
        <v>247</v>
      </c>
      <c r="E80" s="161">
        <v>0.1479</v>
      </c>
      <c r="F80" s="162">
        <v>100</v>
      </c>
    </row>
    <row r="81" spans="1:6" ht="28.8" x14ac:dyDescent="0.3">
      <c r="A81" s="154" t="s">
        <v>466</v>
      </c>
      <c r="B81" s="156">
        <v>339</v>
      </c>
      <c r="C81" s="157">
        <v>0.1865</v>
      </c>
      <c r="D81" s="156">
        <v>130</v>
      </c>
      <c r="E81" s="157">
        <v>7.7899999999999997E-2</v>
      </c>
      <c r="F81" s="158">
        <v>209</v>
      </c>
    </row>
    <row r="82" spans="1:6" x14ac:dyDescent="0.3">
      <c r="A82" s="159" t="s">
        <v>465</v>
      </c>
      <c r="B82" s="160">
        <v>331</v>
      </c>
      <c r="C82" s="161">
        <v>0.18210000000000001</v>
      </c>
      <c r="D82" s="160">
        <v>260</v>
      </c>
      <c r="E82" s="161">
        <v>0.15570000000000001</v>
      </c>
      <c r="F82" s="162">
        <v>71</v>
      </c>
    </row>
    <row r="83" spans="1:6" x14ac:dyDescent="0.3">
      <c r="A83" s="154" t="s">
        <v>464</v>
      </c>
      <c r="B83" s="156">
        <v>326</v>
      </c>
      <c r="C83" s="157">
        <v>0.1794</v>
      </c>
      <c r="D83" s="156">
        <v>124</v>
      </c>
      <c r="E83" s="157">
        <v>7.4300000000000005E-2</v>
      </c>
      <c r="F83" s="158">
        <v>202</v>
      </c>
    </row>
    <row r="84" spans="1:6" x14ac:dyDescent="0.3">
      <c r="A84" s="159" t="s">
        <v>463</v>
      </c>
      <c r="B84" s="160">
        <v>324</v>
      </c>
      <c r="C84" s="161">
        <v>0.17829999999999999</v>
      </c>
      <c r="D84" s="160">
        <v>240</v>
      </c>
      <c r="E84" s="161">
        <v>0.14369999999999999</v>
      </c>
      <c r="F84" s="162">
        <v>84</v>
      </c>
    </row>
    <row r="85" spans="1:6" x14ac:dyDescent="0.3">
      <c r="A85" s="154" t="s">
        <v>462</v>
      </c>
      <c r="B85" s="156">
        <v>317</v>
      </c>
      <c r="C85" s="157">
        <v>0.1744</v>
      </c>
      <c r="D85" s="156">
        <v>283</v>
      </c>
      <c r="E85" s="157">
        <v>0.16950000000000001</v>
      </c>
      <c r="F85" s="158">
        <v>34</v>
      </c>
    </row>
    <row r="86" spans="1:6" x14ac:dyDescent="0.3">
      <c r="A86" s="159" t="s">
        <v>461</v>
      </c>
      <c r="B86" s="160">
        <v>316</v>
      </c>
      <c r="C86" s="161">
        <v>0.1739</v>
      </c>
      <c r="D86" s="160">
        <v>218</v>
      </c>
      <c r="E86" s="161">
        <v>0.13059999999999999</v>
      </c>
      <c r="F86" s="162">
        <v>98</v>
      </c>
    </row>
    <row r="87" spans="1:6" x14ac:dyDescent="0.3">
      <c r="A87" s="154" t="s">
        <v>460</v>
      </c>
      <c r="B87" s="155">
        <v>284</v>
      </c>
      <c r="C87" s="155">
        <v>0.15620000000000001</v>
      </c>
      <c r="D87" s="155">
        <v>236</v>
      </c>
      <c r="E87" s="155">
        <v>0.14130000000000001</v>
      </c>
      <c r="F87" s="155">
        <v>48</v>
      </c>
    </row>
    <row r="88" spans="1:6" x14ac:dyDescent="0.3">
      <c r="A88" s="159" t="s">
        <v>459</v>
      </c>
      <c r="B88" s="160">
        <v>247</v>
      </c>
      <c r="C88" s="161">
        <v>0.13589999999999999</v>
      </c>
      <c r="D88" s="160">
        <v>197</v>
      </c>
      <c r="E88" s="161">
        <v>0.11799999999999999</v>
      </c>
      <c r="F88" s="162">
        <v>50</v>
      </c>
    </row>
    <row r="89" spans="1:6" x14ac:dyDescent="0.3">
      <c r="A89" s="154" t="s">
        <v>458</v>
      </c>
      <c r="B89" s="156">
        <v>247</v>
      </c>
      <c r="C89" s="157">
        <v>0.13589999999999999</v>
      </c>
      <c r="D89" s="156">
        <v>233</v>
      </c>
      <c r="E89" s="157">
        <v>0.13950000000000001</v>
      </c>
      <c r="F89" s="158">
        <v>14</v>
      </c>
    </row>
    <row r="90" spans="1:6" x14ac:dyDescent="0.3">
      <c r="A90" s="159" t="s">
        <v>457</v>
      </c>
      <c r="B90" s="160">
        <v>245</v>
      </c>
      <c r="C90" s="161">
        <v>0.1348</v>
      </c>
      <c r="D90" s="160">
        <v>79</v>
      </c>
      <c r="E90" s="161">
        <v>4.7300000000000002E-2</v>
      </c>
      <c r="F90" s="162">
        <v>166</v>
      </c>
    </row>
    <row r="91" spans="1:6" x14ac:dyDescent="0.3">
      <c r="A91" s="154" t="s">
        <v>456</v>
      </c>
      <c r="B91" s="156">
        <v>227</v>
      </c>
      <c r="C91" s="157">
        <v>0.1249</v>
      </c>
      <c r="D91" s="156">
        <v>196</v>
      </c>
      <c r="E91" s="157">
        <v>0.1174</v>
      </c>
      <c r="F91" s="158">
        <v>31</v>
      </c>
    </row>
    <row r="92" spans="1:6" x14ac:dyDescent="0.3">
      <c r="A92" s="159" t="s">
        <v>455</v>
      </c>
      <c r="B92" s="160">
        <v>225</v>
      </c>
      <c r="C92" s="161">
        <v>0.12379999999999999</v>
      </c>
      <c r="D92" s="160">
        <v>159</v>
      </c>
      <c r="E92" s="161">
        <v>9.5200000000000007E-2</v>
      </c>
      <c r="F92" s="162">
        <v>66</v>
      </c>
    </row>
    <row r="93" spans="1:6" ht="28.8" x14ac:dyDescent="0.3">
      <c r="A93" s="154" t="s">
        <v>454</v>
      </c>
      <c r="B93" s="156">
        <v>220</v>
      </c>
      <c r="C93" s="157">
        <v>0.121</v>
      </c>
      <c r="D93" s="156">
        <v>164</v>
      </c>
      <c r="E93" s="157">
        <v>9.8199999999999996E-2</v>
      </c>
      <c r="F93" s="158">
        <v>56</v>
      </c>
    </row>
    <row r="94" spans="1:6" ht="28.8" x14ac:dyDescent="0.3">
      <c r="A94" s="159" t="s">
        <v>453</v>
      </c>
      <c r="B94" s="160">
        <v>207</v>
      </c>
      <c r="C94" s="161">
        <v>0.1139</v>
      </c>
      <c r="D94" s="160">
        <v>88</v>
      </c>
      <c r="E94" s="161">
        <v>5.2699999999999997E-2</v>
      </c>
      <c r="F94" s="162">
        <v>119</v>
      </c>
    </row>
    <row r="95" spans="1:6" x14ac:dyDescent="0.3">
      <c r="A95" s="154" t="s">
        <v>452</v>
      </c>
      <c r="B95" s="155">
        <v>202</v>
      </c>
      <c r="C95" s="155">
        <v>0.1111</v>
      </c>
      <c r="D95" s="155">
        <v>197</v>
      </c>
      <c r="E95" s="155">
        <v>0.11799999999999999</v>
      </c>
      <c r="F95" s="155">
        <v>5</v>
      </c>
    </row>
    <row r="96" spans="1:6" x14ac:dyDescent="0.3">
      <c r="A96" s="159" t="s">
        <v>451</v>
      </c>
      <c r="B96" s="160">
        <v>200</v>
      </c>
      <c r="C96" s="161">
        <v>0.11</v>
      </c>
      <c r="D96" s="160">
        <v>192</v>
      </c>
      <c r="E96" s="161">
        <v>0.115</v>
      </c>
      <c r="F96" s="162">
        <v>8</v>
      </c>
    </row>
    <row r="97" spans="1:6" x14ac:dyDescent="0.3">
      <c r="A97" s="154" t="s">
        <v>450</v>
      </c>
      <c r="B97" s="156">
        <v>184</v>
      </c>
      <c r="C97" s="157">
        <v>0.1012</v>
      </c>
      <c r="D97" s="156">
        <v>117</v>
      </c>
      <c r="E97" s="157">
        <v>7.0099999999999996E-2</v>
      </c>
      <c r="F97" s="158">
        <v>67</v>
      </c>
    </row>
    <row r="98" spans="1:6" x14ac:dyDescent="0.3">
      <c r="A98" s="13" t="s">
        <v>718</v>
      </c>
      <c r="B98" s="21"/>
      <c r="C98" s="22"/>
      <c r="D98" s="21"/>
      <c r="E98" s="22"/>
      <c r="F98" s="21"/>
    </row>
    <row r="99" spans="1:6" x14ac:dyDescent="0.3">
      <c r="A99" s="23" t="s">
        <v>869</v>
      </c>
      <c r="B99" s="21"/>
      <c r="C99" s="22"/>
      <c r="D99" s="21"/>
      <c r="E99" s="22"/>
      <c r="F99" s="21"/>
    </row>
    <row r="100" spans="1:6" x14ac:dyDescent="0.3">
      <c r="A100" s="24" t="s">
        <v>240</v>
      </c>
      <c r="B100" s="21"/>
      <c r="C100" s="22"/>
      <c r="D100" s="21"/>
      <c r="E100" s="22"/>
      <c r="F100" s="21"/>
    </row>
    <row r="101" spans="1:6" x14ac:dyDescent="0.3"/>
    <row r="102" spans="1:6" x14ac:dyDescent="0.3"/>
    <row r="103" spans="1:6" ht="15" hidden="1" x14ac:dyDescent="0.25"/>
    <row r="104" spans="1:6" ht="15" hidden="1" x14ac:dyDescent="0.25"/>
    <row r="105" spans="1:6" ht="15" hidden="1" x14ac:dyDescent="0.25"/>
  </sheetData>
  <customSheetViews>
    <customSheetView guid="{75551437-8673-46D4-9673-9D67DF6C3734}">
      <selection activeCell="K19" sqref="K19"/>
      <pageMargins left="0.7" right="0.7" top="0.75" bottom="0.75" header="0.3" footer="0.3"/>
      <pageSetup paperSize="9" orientation="portrait" r:id="rId1"/>
    </customSheetView>
  </customSheetViews>
  <mergeCells count="6">
    <mergeCell ref="A28:F28"/>
    <mergeCell ref="B12:C12"/>
    <mergeCell ref="A11:F11"/>
    <mergeCell ref="B29:C29"/>
    <mergeCell ref="D29:E29"/>
    <mergeCell ref="D12:E12"/>
  </mergeCells>
  <hyperlinks>
    <hyperlink ref="A100" r:id="rId2" tooltip="Click to go to .id's site"/>
    <hyperlink ref="A98" r:id="rId3"/>
  </hyperlinks>
  <pageMargins left="0.7" right="0.7" top="0.75" bottom="0.75" header="0.3" footer="0.3"/>
  <pageSetup paperSize="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5"/>
  <sheetViews>
    <sheetView topLeftCell="A43" workbookViewId="0">
      <selection activeCell="A9" sqref="A9:E19"/>
    </sheetView>
  </sheetViews>
  <sheetFormatPr defaultColWidth="0" defaultRowHeight="14.4" zeroHeight="1" x14ac:dyDescent="0.3"/>
  <cols>
    <col min="1" max="1" width="33.6640625" customWidth="1"/>
    <col min="2" max="2" width="9.109375" customWidth="1"/>
    <col min="3" max="3" width="15.44140625" customWidth="1"/>
    <col min="4" max="5" width="9.109375" customWidth="1"/>
    <col min="6" max="7" width="16.6640625" customWidth="1"/>
    <col min="8" max="8" width="11" customWidth="1"/>
    <col min="9" max="9" width="9.109375" customWidth="1"/>
    <col min="10" max="10" width="25.33203125" hidden="1" customWidth="1"/>
    <col min="11" max="15" width="0" hidden="1" customWidth="1"/>
    <col min="16" max="16384" width="9.109375" hidden="1"/>
  </cols>
  <sheetData>
    <row r="1" spans="1:15" ht="20.25" x14ac:dyDescent="0.3">
      <c r="A1" s="250" t="s">
        <v>210</v>
      </c>
      <c r="B1" s="250"/>
      <c r="C1" s="250"/>
      <c r="D1" s="250"/>
      <c r="E1" s="250"/>
      <c r="F1" s="250"/>
      <c r="G1" s="25"/>
      <c r="H1" s="25"/>
      <c r="I1" s="25"/>
    </row>
    <row r="2" spans="1:15" ht="15" x14ac:dyDescent="0.25">
      <c r="A2" s="154" t="s">
        <v>211</v>
      </c>
      <c r="B2" s="231" t="s">
        <v>212</v>
      </c>
      <c r="C2" s="232"/>
      <c r="D2" s="231" t="s">
        <v>213</v>
      </c>
      <c r="E2" s="232"/>
      <c r="F2" s="155" t="s">
        <v>214</v>
      </c>
      <c r="G2" s="15"/>
      <c r="H2" s="15"/>
      <c r="I2" s="15"/>
    </row>
    <row r="3" spans="1:15" ht="15" x14ac:dyDescent="0.25">
      <c r="A3" s="56" t="s">
        <v>215</v>
      </c>
      <c r="B3" s="57" t="s">
        <v>216</v>
      </c>
      <c r="C3" s="57" t="s">
        <v>217</v>
      </c>
      <c r="D3" s="57" t="s">
        <v>216</v>
      </c>
      <c r="E3" s="57" t="s">
        <v>217</v>
      </c>
      <c r="F3" s="57" t="s">
        <v>218</v>
      </c>
      <c r="G3" s="15"/>
      <c r="H3" s="15"/>
      <c r="I3" s="15"/>
    </row>
    <row r="4" spans="1:15" ht="15" x14ac:dyDescent="0.25">
      <c r="A4" s="154" t="s">
        <v>219</v>
      </c>
      <c r="B4" s="156">
        <v>106</v>
      </c>
      <c r="C4" s="157">
        <v>0.1095</v>
      </c>
      <c r="D4" s="156">
        <v>114</v>
      </c>
      <c r="E4" s="157">
        <v>0.1472</v>
      </c>
      <c r="F4" s="158">
        <v>-8</v>
      </c>
      <c r="G4" s="18"/>
      <c r="H4" s="18"/>
      <c r="I4" s="18"/>
    </row>
    <row r="5" spans="1:15" ht="15" x14ac:dyDescent="0.25">
      <c r="A5" s="58" t="s">
        <v>220</v>
      </c>
      <c r="B5" s="59">
        <v>189</v>
      </c>
      <c r="C5" s="60">
        <v>0.1953</v>
      </c>
      <c r="D5" s="59">
        <v>92</v>
      </c>
      <c r="E5" s="60">
        <v>0.1188</v>
      </c>
      <c r="F5" s="61">
        <v>97</v>
      </c>
      <c r="G5" s="18"/>
      <c r="H5" s="18"/>
      <c r="I5" s="18"/>
    </row>
    <row r="6" spans="1:15" ht="15" x14ac:dyDescent="0.25">
      <c r="A6" s="154" t="s">
        <v>221</v>
      </c>
      <c r="B6" s="156">
        <v>3473</v>
      </c>
      <c r="C6" s="157">
        <v>3.5882999999999998</v>
      </c>
      <c r="D6" s="156">
        <v>3083</v>
      </c>
      <c r="E6" s="157">
        <v>3.9801000000000002</v>
      </c>
      <c r="F6" s="158">
        <v>390</v>
      </c>
      <c r="G6" s="18"/>
      <c r="H6" s="18"/>
      <c r="I6" s="18"/>
    </row>
    <row r="7" spans="1:15" ht="30" x14ac:dyDescent="0.25">
      <c r="A7" s="58" t="s">
        <v>222</v>
      </c>
      <c r="B7" s="59">
        <v>441</v>
      </c>
      <c r="C7" s="60">
        <v>0.4556</v>
      </c>
      <c r="D7" s="59">
        <v>332</v>
      </c>
      <c r="E7" s="60">
        <v>0.42859999999999998</v>
      </c>
      <c r="F7" s="61">
        <v>109</v>
      </c>
      <c r="G7" s="18"/>
      <c r="H7" s="18"/>
      <c r="I7" s="18"/>
    </row>
    <row r="8" spans="1:15" ht="15" x14ac:dyDescent="0.25">
      <c r="A8" s="154" t="s">
        <v>223</v>
      </c>
      <c r="B8" s="156">
        <v>3009</v>
      </c>
      <c r="C8" s="157">
        <v>3.1089000000000002</v>
      </c>
      <c r="D8" s="156">
        <v>2179</v>
      </c>
      <c r="E8" s="157">
        <v>2.8130999999999999</v>
      </c>
      <c r="F8" s="158">
        <v>830</v>
      </c>
      <c r="G8" s="18"/>
      <c r="H8" s="18"/>
      <c r="I8" s="18"/>
    </row>
    <row r="9" spans="1:15" ht="15" x14ac:dyDescent="0.25">
      <c r="A9" s="58" t="s">
        <v>224</v>
      </c>
      <c r="B9" s="59">
        <v>7315</v>
      </c>
      <c r="C9" s="60">
        <v>7.5578000000000003</v>
      </c>
      <c r="D9" s="59">
        <v>6345</v>
      </c>
      <c r="E9" s="60">
        <v>8.1913</v>
      </c>
      <c r="F9" s="61">
        <v>970</v>
      </c>
      <c r="G9" s="18"/>
      <c r="H9" s="18"/>
      <c r="I9" s="18"/>
    </row>
    <row r="10" spans="1:15" ht="15" x14ac:dyDescent="0.25">
      <c r="A10" s="154" t="s">
        <v>225</v>
      </c>
      <c r="B10" s="156">
        <v>3690</v>
      </c>
      <c r="C10" s="157">
        <v>3.8125</v>
      </c>
      <c r="D10" s="156">
        <v>3180</v>
      </c>
      <c r="E10" s="157">
        <v>4.1052999999999997</v>
      </c>
      <c r="F10" s="158">
        <v>510</v>
      </c>
      <c r="G10" s="18"/>
      <c r="H10" s="18"/>
      <c r="I10" s="18"/>
    </row>
    <row r="11" spans="1:15" ht="15" x14ac:dyDescent="0.25">
      <c r="A11" s="58" t="s">
        <v>226</v>
      </c>
      <c r="B11" s="59">
        <v>9692</v>
      </c>
      <c r="C11" s="60">
        <v>10.0137</v>
      </c>
      <c r="D11" s="59">
        <v>7704</v>
      </c>
      <c r="E11" s="60">
        <v>9.9458000000000002</v>
      </c>
      <c r="F11" s="61">
        <v>1988</v>
      </c>
      <c r="G11" s="18"/>
      <c r="H11" s="18"/>
      <c r="I11" s="18"/>
    </row>
    <row r="12" spans="1:15" ht="15" x14ac:dyDescent="0.25">
      <c r="A12" s="154" t="s">
        <v>227</v>
      </c>
      <c r="B12" s="156">
        <v>3026</v>
      </c>
      <c r="C12" s="157">
        <v>3.1265000000000001</v>
      </c>
      <c r="D12" s="156">
        <v>2829</v>
      </c>
      <c r="E12" s="157">
        <v>3.6522000000000001</v>
      </c>
      <c r="F12" s="158">
        <v>197</v>
      </c>
      <c r="G12" s="18"/>
      <c r="H12" s="18"/>
      <c r="I12" s="18"/>
    </row>
    <row r="13" spans="1:15" ht="30" x14ac:dyDescent="0.25">
      <c r="A13" s="58" t="s">
        <v>228</v>
      </c>
      <c r="B13" s="59">
        <v>5931</v>
      </c>
      <c r="C13" s="60">
        <v>6.1279000000000003</v>
      </c>
      <c r="D13" s="59">
        <v>4776</v>
      </c>
      <c r="E13" s="60">
        <v>6.1657999999999999</v>
      </c>
      <c r="F13" s="61">
        <v>1155</v>
      </c>
      <c r="G13" s="18"/>
      <c r="H13" s="18"/>
      <c r="I13" s="18"/>
    </row>
    <row r="14" spans="1:15" ht="15" x14ac:dyDescent="0.25">
      <c r="A14" s="154" t="s">
        <v>229</v>
      </c>
      <c r="B14" s="156">
        <v>9774</v>
      </c>
      <c r="C14" s="157">
        <v>10.0985</v>
      </c>
      <c r="D14" s="156">
        <v>7619</v>
      </c>
      <c r="E14" s="157">
        <v>9.8360000000000003</v>
      </c>
      <c r="F14" s="158">
        <v>2155</v>
      </c>
      <c r="G14" s="18"/>
      <c r="H14" s="18"/>
      <c r="I14" s="18"/>
    </row>
    <row r="15" spans="1:15" ht="30" x14ac:dyDescent="0.25">
      <c r="A15" s="58" t="s">
        <v>230</v>
      </c>
      <c r="B15" s="59">
        <v>1769</v>
      </c>
      <c r="C15" s="60">
        <v>1.8277000000000001</v>
      </c>
      <c r="D15" s="59">
        <v>1460</v>
      </c>
      <c r="E15" s="60">
        <v>1.8848</v>
      </c>
      <c r="F15" s="61">
        <v>309</v>
      </c>
      <c r="G15" s="18"/>
      <c r="H15" s="18"/>
      <c r="I15" s="18"/>
      <c r="J15" s="18"/>
      <c r="K15" s="18"/>
      <c r="L15" s="18"/>
      <c r="M15" s="18"/>
      <c r="N15" s="18"/>
      <c r="O15" s="18"/>
    </row>
    <row r="16" spans="1:15" ht="30" x14ac:dyDescent="0.25">
      <c r="A16" s="154" t="s">
        <v>231</v>
      </c>
      <c r="B16" s="156">
        <v>16219</v>
      </c>
      <c r="C16" s="157">
        <v>16.757400000000001</v>
      </c>
      <c r="D16" s="156">
        <v>11635</v>
      </c>
      <c r="E16" s="157">
        <v>15.0207</v>
      </c>
      <c r="F16" s="158">
        <v>4584</v>
      </c>
      <c r="G16" s="18"/>
      <c r="H16" s="18"/>
      <c r="I16" s="18"/>
      <c r="J16" s="18"/>
      <c r="K16" s="18"/>
      <c r="L16" s="18"/>
      <c r="M16" s="18"/>
      <c r="N16" s="18"/>
      <c r="O16" s="18"/>
    </row>
    <row r="17" spans="1:15" ht="15" x14ac:dyDescent="0.25">
      <c r="A17" s="58" t="s">
        <v>232</v>
      </c>
      <c r="B17" s="59">
        <v>4274</v>
      </c>
      <c r="C17" s="60">
        <v>4.4158999999999997</v>
      </c>
      <c r="D17" s="59">
        <v>3532</v>
      </c>
      <c r="E17" s="60">
        <v>4.5598000000000001</v>
      </c>
      <c r="F17" s="61">
        <v>742</v>
      </c>
      <c r="G17" s="18"/>
      <c r="H17" s="18"/>
      <c r="I17" s="18"/>
      <c r="J17" s="18"/>
      <c r="K17" s="18"/>
      <c r="L17" s="18"/>
      <c r="M17" s="18"/>
      <c r="N17" s="18"/>
      <c r="O17" s="18"/>
    </row>
    <row r="18" spans="1:15" ht="15" x14ac:dyDescent="0.25">
      <c r="A18" s="154" t="s">
        <v>233</v>
      </c>
      <c r="B18" s="156">
        <v>5461</v>
      </c>
      <c r="C18" s="157">
        <v>5.6422999999999996</v>
      </c>
      <c r="D18" s="156">
        <v>4651</v>
      </c>
      <c r="E18" s="157">
        <v>6.0044000000000004</v>
      </c>
      <c r="F18" s="158">
        <v>810</v>
      </c>
      <c r="G18" s="18"/>
      <c r="H18" s="18"/>
      <c r="I18" s="18"/>
      <c r="J18" s="18"/>
      <c r="K18" s="18"/>
      <c r="L18" s="18"/>
      <c r="M18" s="18"/>
      <c r="N18" s="18"/>
      <c r="O18" s="18"/>
    </row>
    <row r="19" spans="1:15" ht="15" x14ac:dyDescent="0.25">
      <c r="A19" s="58" t="s">
        <v>234</v>
      </c>
      <c r="B19" s="59">
        <v>7040</v>
      </c>
      <c r="C19" s="60">
        <v>7.2736999999999998</v>
      </c>
      <c r="D19" s="59">
        <v>5428</v>
      </c>
      <c r="E19" s="60">
        <v>7.0075000000000003</v>
      </c>
      <c r="F19" s="61">
        <v>1612</v>
      </c>
      <c r="G19" s="18"/>
      <c r="H19" s="18"/>
      <c r="I19" s="18"/>
      <c r="J19" s="18"/>
      <c r="K19" s="18"/>
      <c r="L19" s="18"/>
      <c r="M19" s="18"/>
      <c r="N19" s="18"/>
      <c r="O19" s="18"/>
    </row>
    <row r="20" spans="1:15" ht="15" x14ac:dyDescent="0.25">
      <c r="A20" s="154" t="s">
        <v>235</v>
      </c>
      <c r="B20" s="156">
        <v>7637</v>
      </c>
      <c r="C20" s="157">
        <v>7.8905000000000003</v>
      </c>
      <c r="D20" s="156">
        <v>5986</v>
      </c>
      <c r="E20" s="157">
        <v>7.7279</v>
      </c>
      <c r="F20" s="158">
        <v>1651</v>
      </c>
      <c r="G20" s="18"/>
      <c r="H20" s="18"/>
      <c r="I20" s="18"/>
      <c r="J20" s="18"/>
      <c r="K20" s="18"/>
      <c r="L20" s="18"/>
      <c r="M20" s="18"/>
      <c r="N20" s="18"/>
      <c r="O20" s="18"/>
    </row>
    <row r="21" spans="1:15" ht="15" x14ac:dyDescent="0.25">
      <c r="A21" s="58" t="s">
        <v>236</v>
      </c>
      <c r="B21" s="59">
        <v>2910</v>
      </c>
      <c r="C21" s="60">
        <v>3.0066000000000002</v>
      </c>
      <c r="D21" s="59">
        <v>2257</v>
      </c>
      <c r="E21" s="60">
        <v>2.9138000000000002</v>
      </c>
      <c r="F21" s="61">
        <v>653</v>
      </c>
      <c r="G21" s="18"/>
      <c r="H21" s="18"/>
      <c r="I21" s="18"/>
      <c r="J21" s="18"/>
      <c r="K21" s="18"/>
      <c r="L21" s="18"/>
      <c r="M21" s="18"/>
      <c r="N21" s="18"/>
      <c r="O21" s="18"/>
    </row>
    <row r="22" spans="1:15" ht="15" x14ac:dyDescent="0.25">
      <c r="A22" s="154" t="s">
        <v>237</v>
      </c>
      <c r="B22" s="156">
        <v>2670</v>
      </c>
      <c r="C22" s="157">
        <v>2.7585999999999999</v>
      </c>
      <c r="D22" s="156">
        <v>2242</v>
      </c>
      <c r="E22" s="157">
        <v>2.8944000000000001</v>
      </c>
      <c r="F22" s="158">
        <v>428</v>
      </c>
      <c r="G22" s="18"/>
      <c r="H22" s="18"/>
      <c r="I22" s="18"/>
      <c r="J22" s="18"/>
      <c r="K22" s="18"/>
      <c r="L22" s="18"/>
      <c r="M22" s="18"/>
      <c r="N22" s="18"/>
      <c r="O22" s="18"/>
    </row>
    <row r="23" spans="1:15" ht="15.75" customHeight="1" x14ac:dyDescent="0.25">
      <c r="A23" s="58" t="s">
        <v>238</v>
      </c>
      <c r="B23" s="59">
        <v>2161</v>
      </c>
      <c r="C23" s="60">
        <v>2.2326999999999999</v>
      </c>
      <c r="D23" s="59">
        <v>2016</v>
      </c>
      <c r="E23" s="60">
        <v>2.6025999999999998</v>
      </c>
      <c r="F23" s="61">
        <v>145</v>
      </c>
      <c r="G23" s="18"/>
      <c r="H23" s="18"/>
      <c r="I23" s="18"/>
      <c r="J23" s="18"/>
      <c r="K23" s="18"/>
      <c r="L23" s="18"/>
      <c r="M23" s="18"/>
      <c r="N23" s="18"/>
      <c r="O23" s="18"/>
    </row>
    <row r="24" spans="1:15" ht="15" x14ac:dyDescent="0.25">
      <c r="A24" s="112" t="s">
        <v>239</v>
      </c>
      <c r="B24" s="156">
        <v>96787</v>
      </c>
      <c r="C24" s="157">
        <v>100</v>
      </c>
      <c r="D24" s="156">
        <v>77460</v>
      </c>
      <c r="E24" s="157">
        <v>100</v>
      </c>
      <c r="F24" s="158">
        <v>19327</v>
      </c>
      <c r="G24" s="15"/>
      <c r="H24" s="15"/>
      <c r="I24" s="15"/>
      <c r="J24" s="15"/>
      <c r="K24" s="15"/>
      <c r="L24" s="15"/>
      <c r="M24" s="15"/>
      <c r="N24" s="15"/>
      <c r="O24" s="15"/>
    </row>
    <row r="25" spans="1:15" ht="15" x14ac:dyDescent="0.25">
      <c r="A25" s="18" t="s">
        <v>735</v>
      </c>
      <c r="B25" s="21"/>
      <c r="C25" s="22"/>
      <c r="D25" s="21"/>
      <c r="E25" s="22"/>
      <c r="F25" s="21"/>
      <c r="G25" s="18"/>
      <c r="H25" s="18"/>
      <c r="I25" s="18"/>
      <c r="J25" s="18"/>
      <c r="K25" s="18"/>
      <c r="L25" s="18"/>
      <c r="M25" s="18"/>
      <c r="N25" s="18"/>
      <c r="O25" s="18"/>
    </row>
    <row r="26" spans="1:15" ht="15" x14ac:dyDescent="0.25"/>
    <row r="27" spans="1:15" ht="19.5" x14ac:dyDescent="0.3">
      <c r="A27" s="252" t="s">
        <v>279</v>
      </c>
      <c r="B27" s="252"/>
      <c r="C27" s="252"/>
      <c r="D27" s="25"/>
      <c r="E27" s="25"/>
      <c r="F27" s="253" t="s">
        <v>289</v>
      </c>
      <c r="G27" s="253"/>
      <c r="H27" s="253"/>
      <c r="I27" s="25"/>
      <c r="J27" s="25"/>
      <c r="K27" s="25"/>
      <c r="L27" s="25"/>
      <c r="M27" s="25"/>
      <c r="N27" s="25"/>
      <c r="O27" s="25"/>
    </row>
    <row r="28" spans="1:15" ht="19.8" x14ac:dyDescent="0.4">
      <c r="A28" s="154" t="s">
        <v>211</v>
      </c>
      <c r="B28" s="231" t="s">
        <v>212</v>
      </c>
      <c r="C28" s="231"/>
      <c r="D28" s="27"/>
      <c r="E28" s="27"/>
      <c r="F28" s="154" t="s">
        <v>211</v>
      </c>
      <c r="G28" s="231" t="s">
        <v>212</v>
      </c>
      <c r="H28" s="231"/>
      <c r="I28" s="27"/>
      <c r="J28" s="26"/>
      <c r="K28" s="15"/>
      <c r="L28" s="15"/>
      <c r="M28" s="15"/>
      <c r="N28" s="15"/>
      <c r="O28" s="15"/>
    </row>
    <row r="29" spans="1:15" x14ac:dyDescent="0.3">
      <c r="A29" s="56" t="s">
        <v>280</v>
      </c>
      <c r="B29" s="57" t="s">
        <v>216</v>
      </c>
      <c r="C29" s="57" t="s">
        <v>217</v>
      </c>
      <c r="D29" s="29"/>
      <c r="E29" s="28"/>
      <c r="F29" s="56" t="s">
        <v>280</v>
      </c>
      <c r="G29" s="57" t="s">
        <v>216</v>
      </c>
      <c r="H29" s="57" t="s">
        <v>217</v>
      </c>
      <c r="I29" s="29"/>
      <c r="J29" s="15"/>
      <c r="K29" s="15"/>
      <c r="L29" s="15"/>
      <c r="M29" s="15"/>
      <c r="N29" s="15"/>
      <c r="O29" s="15"/>
    </row>
    <row r="30" spans="1:15" ht="28.8" x14ac:dyDescent="0.3">
      <c r="A30" s="154" t="s">
        <v>281</v>
      </c>
      <c r="B30" s="156">
        <v>57814</v>
      </c>
      <c r="C30" s="157">
        <v>59.729500000000002</v>
      </c>
      <c r="D30" s="22"/>
      <c r="E30" s="21"/>
      <c r="F30" s="154" t="s">
        <v>281</v>
      </c>
      <c r="G30" s="156">
        <v>57814</v>
      </c>
      <c r="H30" s="157">
        <v>14.624000000000001</v>
      </c>
      <c r="I30" s="22"/>
      <c r="J30" s="18"/>
      <c r="K30" s="18"/>
      <c r="L30" s="18"/>
      <c r="M30" s="18"/>
      <c r="N30" s="18"/>
      <c r="O30" s="18"/>
    </row>
    <row r="31" spans="1:15" ht="28.8" x14ac:dyDescent="0.3">
      <c r="A31" s="58" t="s">
        <v>282</v>
      </c>
      <c r="B31" s="59">
        <v>21516</v>
      </c>
      <c r="C31" s="60">
        <v>22.228899999999999</v>
      </c>
      <c r="D31" s="22"/>
      <c r="E31" s="21"/>
      <c r="F31" s="58" t="s">
        <v>282</v>
      </c>
      <c r="G31" s="59">
        <v>21516</v>
      </c>
      <c r="H31" s="60">
        <v>5.4424000000000001</v>
      </c>
      <c r="I31" s="22"/>
      <c r="J31" s="18"/>
      <c r="K31" s="18"/>
      <c r="L31" s="18"/>
      <c r="M31" s="18"/>
      <c r="N31" s="18"/>
      <c r="O31" s="18"/>
    </row>
    <row r="32" spans="1:15" ht="43.2" x14ac:dyDescent="0.3">
      <c r="A32" s="154" t="s">
        <v>283</v>
      </c>
      <c r="B32" s="156">
        <v>36298</v>
      </c>
      <c r="C32" s="157">
        <v>37.500599999999999</v>
      </c>
      <c r="D32" s="22"/>
      <c r="E32" s="21"/>
      <c r="F32" s="154" t="s">
        <v>283</v>
      </c>
      <c r="G32" s="156">
        <v>36298</v>
      </c>
      <c r="H32" s="157">
        <v>9.1814999999999998</v>
      </c>
      <c r="I32" s="22"/>
      <c r="J32" s="18"/>
      <c r="K32" s="18"/>
      <c r="L32" s="18"/>
      <c r="M32" s="18"/>
      <c r="N32" s="18"/>
      <c r="O32" s="18"/>
    </row>
    <row r="33" spans="1:15" ht="28.8" x14ac:dyDescent="0.3">
      <c r="A33" s="58" t="s">
        <v>284</v>
      </c>
      <c r="B33" s="59">
        <v>30545</v>
      </c>
      <c r="C33" s="60">
        <v>31.556999999999999</v>
      </c>
      <c r="D33" s="22"/>
      <c r="E33" s="21"/>
      <c r="F33" s="58" t="s">
        <v>287</v>
      </c>
      <c r="G33" s="59">
        <v>337523</v>
      </c>
      <c r="H33" s="60">
        <v>85.376000000000005</v>
      </c>
      <c r="I33" s="22"/>
      <c r="J33" s="18"/>
      <c r="K33" s="18"/>
      <c r="L33" s="18"/>
      <c r="M33" s="18"/>
      <c r="N33" s="18"/>
      <c r="O33" s="18"/>
    </row>
    <row r="34" spans="1:15" ht="28.8" x14ac:dyDescent="0.3">
      <c r="A34" s="154" t="s">
        <v>285</v>
      </c>
      <c r="B34" s="156">
        <v>8434</v>
      </c>
      <c r="C34" s="157">
        <v>8.7134</v>
      </c>
      <c r="D34" s="22"/>
      <c r="E34" s="21"/>
      <c r="F34" s="154" t="s">
        <v>288</v>
      </c>
      <c r="G34" s="156">
        <v>395337</v>
      </c>
      <c r="H34" s="157">
        <v>100</v>
      </c>
      <c r="I34" s="22"/>
      <c r="J34" s="18"/>
      <c r="K34" s="18"/>
      <c r="L34" s="18"/>
      <c r="M34" s="18"/>
      <c r="N34" s="18"/>
      <c r="O34" s="18"/>
    </row>
    <row r="35" spans="1:15" x14ac:dyDescent="0.3">
      <c r="A35" s="66" t="s">
        <v>286</v>
      </c>
      <c r="B35" s="63">
        <v>96793</v>
      </c>
      <c r="C35" s="64">
        <v>100</v>
      </c>
      <c r="D35" s="22"/>
      <c r="E35" s="21"/>
      <c r="F35" s="22" t="s">
        <v>738</v>
      </c>
      <c r="G35" s="22"/>
      <c r="H35" s="21"/>
      <c r="I35" s="18"/>
      <c r="J35" s="18"/>
      <c r="K35" s="18"/>
      <c r="L35" s="18"/>
      <c r="M35" s="18"/>
      <c r="N35" s="18"/>
      <c r="O35" s="18"/>
    </row>
    <row r="36" spans="1:15" x14ac:dyDescent="0.3">
      <c r="A36" t="s">
        <v>737</v>
      </c>
    </row>
    <row r="37" spans="1:15" x14ac:dyDescent="0.3"/>
    <row r="38" spans="1:15" ht="21" x14ac:dyDescent="0.4">
      <c r="A38" s="251" t="s">
        <v>251</v>
      </c>
      <c r="B38" s="251"/>
      <c r="C38" s="251"/>
      <c r="D38" s="251"/>
      <c r="E38" s="251"/>
      <c r="F38" s="251"/>
    </row>
    <row r="39" spans="1:15" x14ac:dyDescent="0.3">
      <c r="A39" s="154" t="s">
        <v>211</v>
      </c>
      <c r="B39" s="231" t="s">
        <v>212</v>
      </c>
      <c r="C39" s="232"/>
      <c r="D39" s="231" t="s">
        <v>213</v>
      </c>
      <c r="E39" s="232"/>
      <c r="F39" s="155" t="s">
        <v>214</v>
      </c>
    </row>
    <row r="40" spans="1:15" x14ac:dyDescent="0.3">
      <c r="A40" s="56" t="s">
        <v>241</v>
      </c>
      <c r="B40" s="57" t="s">
        <v>216</v>
      </c>
      <c r="C40" s="57" t="s">
        <v>217</v>
      </c>
      <c r="D40" s="57" t="s">
        <v>216</v>
      </c>
      <c r="E40" s="57" t="s">
        <v>217</v>
      </c>
      <c r="F40" s="57" t="s">
        <v>218</v>
      </c>
    </row>
    <row r="41" spans="1:15" x14ac:dyDescent="0.3">
      <c r="A41" s="154" t="s">
        <v>242</v>
      </c>
      <c r="B41" s="156">
        <v>16006</v>
      </c>
      <c r="C41" s="157">
        <v>16.537500000000001</v>
      </c>
      <c r="D41" s="156">
        <v>12576</v>
      </c>
      <c r="E41" s="157">
        <v>16.2361</v>
      </c>
      <c r="F41" s="158">
        <v>3430</v>
      </c>
    </row>
    <row r="42" spans="1:15" x14ac:dyDescent="0.3">
      <c r="A42" s="58" t="s">
        <v>243</v>
      </c>
      <c r="B42" s="59">
        <v>37598</v>
      </c>
      <c r="C42" s="60">
        <v>38.846499999999999</v>
      </c>
      <c r="D42" s="59">
        <v>28492</v>
      </c>
      <c r="E42" s="60">
        <v>36.784300000000002</v>
      </c>
      <c r="F42" s="61">
        <v>9106</v>
      </c>
    </row>
    <row r="43" spans="1:15" x14ac:dyDescent="0.3">
      <c r="A43" s="154" t="s">
        <v>244</v>
      </c>
      <c r="B43" s="156">
        <v>7413</v>
      </c>
      <c r="C43" s="157">
        <v>7.6592000000000002</v>
      </c>
      <c r="D43" s="156">
        <v>5765</v>
      </c>
      <c r="E43" s="157">
        <v>7.4428000000000001</v>
      </c>
      <c r="F43" s="158">
        <v>1648</v>
      </c>
    </row>
    <row r="44" spans="1:15" ht="28.8" x14ac:dyDescent="0.3">
      <c r="A44" s="173" t="s">
        <v>245</v>
      </c>
      <c r="B44" s="174">
        <v>8939</v>
      </c>
      <c r="C44" s="175">
        <v>9.2357999999999993</v>
      </c>
      <c r="D44" s="174">
        <v>7085</v>
      </c>
      <c r="E44" s="175">
        <v>9.1470000000000002</v>
      </c>
      <c r="F44" s="176">
        <v>1854</v>
      </c>
    </row>
    <row r="45" spans="1:15" x14ac:dyDescent="0.3">
      <c r="A45" s="154" t="s">
        <v>246</v>
      </c>
      <c r="B45" s="156">
        <v>12666</v>
      </c>
      <c r="C45" s="157">
        <v>13.086600000000001</v>
      </c>
      <c r="D45" s="156">
        <v>10859</v>
      </c>
      <c r="E45" s="157">
        <v>14.019399999999999</v>
      </c>
      <c r="F45" s="158">
        <v>1807</v>
      </c>
    </row>
    <row r="46" spans="1:15" x14ac:dyDescent="0.3">
      <c r="A46" s="173" t="s">
        <v>247</v>
      </c>
      <c r="B46" s="174">
        <v>7197</v>
      </c>
      <c r="C46" s="175">
        <v>7.4359999999999999</v>
      </c>
      <c r="D46" s="174">
        <v>6445</v>
      </c>
      <c r="E46" s="175">
        <v>8.3207000000000004</v>
      </c>
      <c r="F46" s="176">
        <v>752</v>
      </c>
    </row>
    <row r="47" spans="1:15" x14ac:dyDescent="0.3">
      <c r="A47" s="154" t="s">
        <v>248</v>
      </c>
      <c r="B47" s="156">
        <v>1405</v>
      </c>
      <c r="C47" s="157">
        <v>1.4517</v>
      </c>
      <c r="D47" s="156">
        <v>1433</v>
      </c>
      <c r="E47" s="157">
        <v>1.8501000000000001</v>
      </c>
      <c r="F47" s="158">
        <v>-28</v>
      </c>
    </row>
    <row r="48" spans="1:15" x14ac:dyDescent="0.3">
      <c r="A48" s="173" t="s">
        <v>249</v>
      </c>
      <c r="B48" s="174">
        <v>3774</v>
      </c>
      <c r="C48" s="175">
        <v>3.8993000000000002</v>
      </c>
      <c r="D48" s="174">
        <v>3322</v>
      </c>
      <c r="E48" s="175">
        <v>4.2888000000000002</v>
      </c>
      <c r="F48" s="176">
        <v>452</v>
      </c>
    </row>
    <row r="49" spans="1:6" x14ac:dyDescent="0.3">
      <c r="A49" s="154" t="s">
        <v>250</v>
      </c>
      <c r="B49" s="156">
        <v>1788</v>
      </c>
      <c r="C49" s="157">
        <v>1.8473999999999999</v>
      </c>
      <c r="D49" s="156">
        <v>1480</v>
      </c>
      <c r="E49" s="157">
        <v>1.9107000000000001</v>
      </c>
      <c r="F49" s="158">
        <v>308</v>
      </c>
    </row>
    <row r="50" spans="1:6" x14ac:dyDescent="0.3">
      <c r="A50" s="177" t="s">
        <v>239</v>
      </c>
      <c r="B50" s="174">
        <v>96786</v>
      </c>
      <c r="C50" s="175">
        <v>100</v>
      </c>
      <c r="D50" s="174">
        <v>77457</v>
      </c>
      <c r="E50" s="175">
        <v>100</v>
      </c>
      <c r="F50" s="176">
        <v>19329</v>
      </c>
    </row>
    <row r="51" spans="1:6" x14ac:dyDescent="0.3">
      <c r="A51" s="18" t="s">
        <v>736</v>
      </c>
      <c r="B51" s="18"/>
      <c r="C51" s="18"/>
      <c r="D51" s="18"/>
      <c r="E51" s="18"/>
      <c r="F51" s="18"/>
    </row>
    <row r="52" spans="1:6" x14ac:dyDescent="0.3"/>
    <row r="53" spans="1:6" ht="15" hidden="1" x14ac:dyDescent="0.25"/>
    <row r="54" spans="1:6" ht="15" hidden="1" x14ac:dyDescent="0.25"/>
    <row r="55" spans="1:6" ht="15" hidden="1" x14ac:dyDescent="0.25"/>
  </sheetData>
  <customSheetViews>
    <customSheetView guid="{75551437-8673-46D4-9673-9D67DF6C3734}" topLeftCell="A22">
      <selection activeCell="M40" sqref="M40"/>
      <pageMargins left="0.7" right="0.7" top="0.75" bottom="0.75" header="0.3" footer="0.3"/>
    </customSheetView>
  </customSheetViews>
  <mergeCells count="10">
    <mergeCell ref="A1:F1"/>
    <mergeCell ref="A38:F38"/>
    <mergeCell ref="B2:C2"/>
    <mergeCell ref="D2:E2"/>
    <mergeCell ref="B39:C39"/>
    <mergeCell ref="D39:E39"/>
    <mergeCell ref="A27:C27"/>
    <mergeCell ref="F27:H27"/>
    <mergeCell ref="B28:C28"/>
    <mergeCell ref="G28:H28"/>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0"/>
  <sheetViews>
    <sheetView workbookViewId="0">
      <selection activeCell="I34" sqref="I34"/>
    </sheetView>
  </sheetViews>
  <sheetFormatPr defaultColWidth="0" defaultRowHeight="14.4" zeroHeight="1" x14ac:dyDescent="0.3"/>
  <cols>
    <col min="1" max="1" width="22.44140625" bestFit="1" customWidth="1"/>
    <col min="2" max="2" width="13.109375" customWidth="1"/>
    <col min="3" max="3" width="10.6640625" customWidth="1"/>
    <col min="4" max="4" width="11" customWidth="1"/>
    <col min="5" max="8" width="9.109375" customWidth="1"/>
    <col min="9" max="9" width="16" customWidth="1"/>
    <col min="10" max="10" width="19.109375" hidden="1" customWidth="1"/>
    <col min="11" max="23" width="9.109375" hidden="1" customWidth="1"/>
    <col min="24" max="16384" width="9.109375" hidden="1"/>
  </cols>
  <sheetData>
    <row r="1" spans="1:8" ht="18.75" x14ac:dyDescent="0.3">
      <c r="A1" s="233" t="s">
        <v>252</v>
      </c>
      <c r="B1" s="233"/>
      <c r="C1" s="233"/>
      <c r="D1" s="233"/>
      <c r="E1" s="233"/>
      <c r="F1" s="233"/>
    </row>
    <row r="2" spans="1:8" ht="23.25" x14ac:dyDescent="0.3">
      <c r="A2" s="56" t="s">
        <v>211</v>
      </c>
      <c r="B2" s="246" t="s">
        <v>212</v>
      </c>
      <c r="C2" s="247"/>
      <c r="D2" s="246" t="s">
        <v>213</v>
      </c>
      <c r="E2" s="247"/>
      <c r="F2" s="57" t="s">
        <v>214</v>
      </c>
    </row>
    <row r="3" spans="1:8" ht="26.4" x14ac:dyDescent="0.3">
      <c r="A3" s="56" t="s">
        <v>252</v>
      </c>
      <c r="B3" s="57" t="s">
        <v>216</v>
      </c>
      <c r="C3" s="57" t="s">
        <v>217</v>
      </c>
      <c r="D3" s="57" t="s">
        <v>216</v>
      </c>
      <c r="E3" s="57" t="s">
        <v>217</v>
      </c>
      <c r="F3" s="57" t="s">
        <v>218</v>
      </c>
    </row>
    <row r="4" spans="1:8" x14ac:dyDescent="0.3">
      <c r="A4" s="58" t="s">
        <v>253</v>
      </c>
      <c r="B4" s="59">
        <v>7538</v>
      </c>
      <c r="C4" s="60">
        <v>8.8526000000000007</v>
      </c>
      <c r="D4" s="59">
        <v>5949</v>
      </c>
      <c r="E4" s="60">
        <v>7.5498000000000003</v>
      </c>
      <c r="F4" s="179">
        <v>1589</v>
      </c>
    </row>
    <row r="5" spans="1:8" x14ac:dyDescent="0.3">
      <c r="A5" s="154" t="s">
        <v>254</v>
      </c>
      <c r="B5" s="156">
        <v>20675</v>
      </c>
      <c r="C5" s="157">
        <v>24.2807</v>
      </c>
      <c r="D5" s="156">
        <v>16043</v>
      </c>
      <c r="E5" s="157">
        <v>20.3599</v>
      </c>
      <c r="F5" s="155">
        <v>4632</v>
      </c>
    </row>
    <row r="6" spans="1:8" x14ac:dyDescent="0.3">
      <c r="A6" s="58" t="s">
        <v>255</v>
      </c>
      <c r="B6" s="59">
        <v>3706</v>
      </c>
      <c r="C6" s="60">
        <v>4.3522999999999996</v>
      </c>
      <c r="D6" s="59">
        <v>3269</v>
      </c>
      <c r="E6" s="60">
        <v>4.1486000000000001</v>
      </c>
      <c r="F6" s="179">
        <v>437</v>
      </c>
    </row>
    <row r="7" spans="1:8" x14ac:dyDescent="0.3">
      <c r="A7" s="154" t="s">
        <v>256</v>
      </c>
      <c r="B7" s="156">
        <v>1675</v>
      </c>
      <c r="C7" s="157">
        <v>1.9671000000000001</v>
      </c>
      <c r="D7" s="156">
        <v>1575</v>
      </c>
      <c r="E7" s="157">
        <v>1.9987999999999999</v>
      </c>
      <c r="F7" s="155">
        <v>100</v>
      </c>
    </row>
    <row r="8" spans="1:8" x14ac:dyDescent="0.3">
      <c r="A8" s="58" t="s">
        <v>257</v>
      </c>
      <c r="B8" s="59">
        <v>10361</v>
      </c>
      <c r="C8" s="60">
        <v>12.167899999999999</v>
      </c>
      <c r="D8" s="59">
        <v>8257</v>
      </c>
      <c r="E8" s="60">
        <v>10.4788</v>
      </c>
      <c r="F8" s="179">
        <v>2104</v>
      </c>
    </row>
    <row r="9" spans="1:8" x14ac:dyDescent="0.3">
      <c r="A9" s="154" t="s">
        <v>258</v>
      </c>
      <c r="B9" s="156">
        <v>29218</v>
      </c>
      <c r="C9" s="157">
        <v>34.313600000000001</v>
      </c>
      <c r="D9" s="156">
        <v>24572</v>
      </c>
      <c r="E9" s="157">
        <v>31.183900000000001</v>
      </c>
      <c r="F9" s="155">
        <v>4646</v>
      </c>
    </row>
    <row r="10" spans="1:8" ht="28.8" x14ac:dyDescent="0.3">
      <c r="A10" s="58" t="s">
        <v>259</v>
      </c>
      <c r="B10" s="59">
        <v>9106</v>
      </c>
      <c r="C10" s="60">
        <v>10.694100000000001</v>
      </c>
      <c r="D10" s="59">
        <v>17355</v>
      </c>
      <c r="E10" s="60">
        <v>22.024999999999999</v>
      </c>
      <c r="F10" s="179">
        <v>-8249</v>
      </c>
    </row>
    <row r="11" spans="1:8" x14ac:dyDescent="0.3">
      <c r="A11" s="154" t="s">
        <v>260</v>
      </c>
      <c r="B11" s="156">
        <v>2871</v>
      </c>
      <c r="C11" s="157">
        <v>3.3717000000000001</v>
      </c>
      <c r="D11" s="156">
        <v>1777</v>
      </c>
      <c r="E11" s="157">
        <v>2.2551999999999999</v>
      </c>
      <c r="F11" s="155">
        <v>1094</v>
      </c>
    </row>
    <row r="12" spans="1:8" x14ac:dyDescent="0.3">
      <c r="A12" s="62" t="s">
        <v>261</v>
      </c>
      <c r="B12" s="63">
        <v>85150</v>
      </c>
      <c r="C12" s="64">
        <v>100</v>
      </c>
      <c r="D12" s="63">
        <v>78797</v>
      </c>
      <c r="E12" s="64">
        <v>100</v>
      </c>
      <c r="F12" s="65">
        <v>6353</v>
      </c>
    </row>
    <row r="13" spans="1:8" ht="15" x14ac:dyDescent="0.25">
      <c r="A13" s="18" t="s">
        <v>732</v>
      </c>
      <c r="B13" s="21"/>
      <c r="C13" s="22"/>
      <c r="D13" s="21"/>
      <c r="E13" s="22"/>
      <c r="F13" s="21"/>
    </row>
    <row r="14" spans="1:8" ht="15" x14ac:dyDescent="0.25"/>
    <row r="15" spans="1:8" ht="18.75" x14ac:dyDescent="0.3">
      <c r="A15" s="233" t="s">
        <v>271</v>
      </c>
      <c r="B15" s="233"/>
      <c r="C15" s="233"/>
      <c r="D15" s="233"/>
      <c r="E15" s="233"/>
      <c r="F15" s="233"/>
    </row>
    <row r="16" spans="1:8" ht="23.25" x14ac:dyDescent="0.3">
      <c r="A16" s="56" t="s">
        <v>211</v>
      </c>
      <c r="B16" s="246" t="s">
        <v>212</v>
      </c>
      <c r="C16" s="247"/>
      <c r="D16" s="246" t="s">
        <v>213</v>
      </c>
      <c r="E16" s="247"/>
      <c r="F16" s="57" t="s">
        <v>214</v>
      </c>
      <c r="G16" s="27"/>
      <c r="H16" s="14"/>
    </row>
    <row r="17" spans="1:8" ht="26.4" x14ac:dyDescent="0.3">
      <c r="A17" s="56" t="s">
        <v>262</v>
      </c>
      <c r="B17" s="57" t="s">
        <v>216</v>
      </c>
      <c r="C17" s="57" t="s">
        <v>217</v>
      </c>
      <c r="D17" s="57" t="s">
        <v>216</v>
      </c>
      <c r="E17" s="57" t="s">
        <v>217</v>
      </c>
      <c r="F17" s="57" t="s">
        <v>218</v>
      </c>
      <c r="G17" s="14"/>
      <c r="H17" s="14"/>
    </row>
    <row r="18" spans="1:8" x14ac:dyDescent="0.3">
      <c r="A18" s="58" t="s">
        <v>263</v>
      </c>
      <c r="B18" s="59">
        <v>10592</v>
      </c>
      <c r="C18" s="60">
        <v>12.4389</v>
      </c>
      <c r="D18" s="59">
        <v>8476</v>
      </c>
      <c r="E18" s="60">
        <v>10.756600000000001</v>
      </c>
      <c r="F18" s="179">
        <v>2116</v>
      </c>
      <c r="G18" s="16"/>
      <c r="H18" s="17"/>
    </row>
    <row r="19" spans="1:8" x14ac:dyDescent="0.3">
      <c r="A19" s="154" t="s">
        <v>264</v>
      </c>
      <c r="B19" s="156">
        <v>17271</v>
      </c>
      <c r="C19" s="157">
        <v>20.282599999999999</v>
      </c>
      <c r="D19" s="156">
        <v>12985</v>
      </c>
      <c r="E19" s="157">
        <v>16.4788</v>
      </c>
      <c r="F19" s="155">
        <v>4286</v>
      </c>
      <c r="G19" s="16"/>
      <c r="H19" s="17"/>
    </row>
    <row r="20" spans="1:8" x14ac:dyDescent="0.3">
      <c r="A20" s="58" t="s">
        <v>265</v>
      </c>
      <c r="B20" s="59">
        <v>45224</v>
      </c>
      <c r="C20" s="60">
        <v>53.109699999999997</v>
      </c>
      <c r="D20" s="59">
        <v>37491</v>
      </c>
      <c r="E20" s="60">
        <v>47.578600000000002</v>
      </c>
      <c r="F20" s="179">
        <v>7733</v>
      </c>
      <c r="G20" s="16"/>
      <c r="H20" s="17"/>
    </row>
    <row r="21" spans="1:8" x14ac:dyDescent="0.3">
      <c r="A21" s="154" t="s">
        <v>266</v>
      </c>
      <c r="B21" s="156">
        <v>7312</v>
      </c>
      <c r="C21" s="157">
        <v>8.5869999999999997</v>
      </c>
      <c r="D21" s="156">
        <v>6961</v>
      </c>
      <c r="E21" s="157">
        <v>8.8339999999999996</v>
      </c>
      <c r="F21" s="155">
        <v>351</v>
      </c>
      <c r="G21" s="16"/>
      <c r="H21" s="17"/>
    </row>
    <row r="22" spans="1:8" x14ac:dyDescent="0.3">
      <c r="A22" s="58" t="s">
        <v>267</v>
      </c>
      <c r="B22" s="59">
        <v>37420</v>
      </c>
      <c r="C22" s="60">
        <v>43.944899999999997</v>
      </c>
      <c r="D22" s="59">
        <v>29940</v>
      </c>
      <c r="E22" s="60">
        <v>37.995899999999999</v>
      </c>
      <c r="F22" s="179">
        <v>7480</v>
      </c>
      <c r="G22" s="16"/>
      <c r="H22" s="17"/>
    </row>
    <row r="23" spans="1:8" x14ac:dyDescent="0.3">
      <c r="A23" s="154" t="s">
        <v>268</v>
      </c>
      <c r="B23" s="156">
        <v>492</v>
      </c>
      <c r="C23" s="157">
        <v>0.57779999999999998</v>
      </c>
      <c r="D23" s="156">
        <v>590</v>
      </c>
      <c r="E23" s="157">
        <v>0.74870000000000003</v>
      </c>
      <c r="F23" s="155">
        <v>-98</v>
      </c>
      <c r="G23" s="16"/>
      <c r="H23" s="17"/>
    </row>
    <row r="24" spans="1:8" x14ac:dyDescent="0.3">
      <c r="A24" s="58" t="s">
        <v>269</v>
      </c>
      <c r="B24" s="59">
        <v>454</v>
      </c>
      <c r="C24" s="60">
        <v>0.53320000000000001</v>
      </c>
      <c r="D24" s="59">
        <v>340</v>
      </c>
      <c r="E24" s="60">
        <v>0.43149999999999999</v>
      </c>
      <c r="F24" s="179">
        <v>114</v>
      </c>
      <c r="G24" s="16"/>
      <c r="H24" s="17"/>
    </row>
    <row r="25" spans="1:8" x14ac:dyDescent="0.3">
      <c r="A25" s="154" t="s">
        <v>270</v>
      </c>
      <c r="B25" s="156">
        <v>11611</v>
      </c>
      <c r="C25" s="157">
        <v>13.6356</v>
      </c>
      <c r="D25" s="156">
        <v>19506</v>
      </c>
      <c r="E25" s="157">
        <v>24.7544</v>
      </c>
      <c r="F25" s="155">
        <v>-7895</v>
      </c>
      <c r="G25" s="16"/>
      <c r="H25" s="17"/>
    </row>
    <row r="26" spans="1:8" x14ac:dyDescent="0.3">
      <c r="A26" s="62" t="s">
        <v>261</v>
      </c>
      <c r="B26" s="63">
        <v>85152</v>
      </c>
      <c r="C26" s="64">
        <v>100</v>
      </c>
      <c r="D26" s="63">
        <v>78798</v>
      </c>
      <c r="E26" s="64">
        <v>100</v>
      </c>
      <c r="F26" s="65">
        <v>6354</v>
      </c>
      <c r="G26" s="19"/>
      <c r="H26" s="20"/>
    </row>
    <row r="27" spans="1:8" ht="15" x14ac:dyDescent="0.25">
      <c r="A27" s="77" t="s">
        <v>733</v>
      </c>
    </row>
    <row r="28" spans="1:8" ht="15" x14ac:dyDescent="0.25"/>
    <row r="29" spans="1:8" ht="18" x14ac:dyDescent="0.35">
      <c r="A29" s="233" t="s">
        <v>272</v>
      </c>
      <c r="B29" s="233"/>
      <c r="C29" s="233"/>
      <c r="D29" s="233"/>
      <c r="E29" s="233"/>
      <c r="F29" s="233"/>
    </row>
    <row r="30" spans="1:8" ht="22.8" x14ac:dyDescent="0.4">
      <c r="A30" s="56" t="s">
        <v>211</v>
      </c>
      <c r="B30" s="246" t="s">
        <v>212</v>
      </c>
      <c r="C30" s="247"/>
      <c r="D30" s="246" t="s">
        <v>213</v>
      </c>
      <c r="E30" s="247"/>
      <c r="F30" s="57" t="s">
        <v>214</v>
      </c>
    </row>
    <row r="31" spans="1:8" ht="26.4" x14ac:dyDescent="0.3">
      <c r="A31" s="56" t="s">
        <v>272</v>
      </c>
      <c r="B31" s="57" t="s">
        <v>216</v>
      </c>
      <c r="C31" s="57" t="s">
        <v>217</v>
      </c>
      <c r="D31" s="57" t="s">
        <v>216</v>
      </c>
      <c r="E31" s="57" t="s">
        <v>217</v>
      </c>
      <c r="F31" s="57" t="s">
        <v>218</v>
      </c>
    </row>
    <row r="32" spans="1:8" x14ac:dyDescent="0.3">
      <c r="A32" s="155" t="s">
        <v>273</v>
      </c>
      <c r="B32" s="156">
        <v>3547</v>
      </c>
      <c r="C32" s="157">
        <v>3.7595999999999998</v>
      </c>
      <c r="D32" s="156">
        <v>4149</v>
      </c>
      <c r="E32" s="157">
        <v>4.8182999999999998</v>
      </c>
      <c r="F32" s="155">
        <v>-602</v>
      </c>
    </row>
    <row r="33" spans="1:6" x14ac:dyDescent="0.3">
      <c r="A33" s="179" t="s">
        <v>274</v>
      </c>
      <c r="B33" s="59">
        <v>23070</v>
      </c>
      <c r="C33" s="60">
        <v>24.452500000000001</v>
      </c>
      <c r="D33" s="59">
        <v>21802</v>
      </c>
      <c r="E33" s="60">
        <v>25.319099999999999</v>
      </c>
      <c r="F33" s="179">
        <v>1268</v>
      </c>
    </row>
    <row r="34" spans="1:6" x14ac:dyDescent="0.3">
      <c r="A34" s="155" t="s">
        <v>275</v>
      </c>
      <c r="B34" s="156">
        <v>66249</v>
      </c>
      <c r="C34" s="157">
        <v>70.219200000000001</v>
      </c>
      <c r="D34" s="156">
        <v>59126</v>
      </c>
      <c r="E34" s="157">
        <v>68.664100000000005</v>
      </c>
      <c r="F34" s="155">
        <v>7123</v>
      </c>
    </row>
    <row r="35" spans="1:6" ht="28.8" x14ac:dyDescent="0.3">
      <c r="A35" s="179" t="s">
        <v>276</v>
      </c>
      <c r="B35" s="59">
        <v>16</v>
      </c>
      <c r="C35" s="60">
        <v>1.7000000000000001E-2</v>
      </c>
      <c r="D35" s="59">
        <v>29</v>
      </c>
      <c r="E35" s="60">
        <v>3.3700000000000001E-2</v>
      </c>
      <c r="F35" s="179">
        <v>-13</v>
      </c>
    </row>
    <row r="36" spans="1:6" x14ac:dyDescent="0.3">
      <c r="A36" s="155" t="s">
        <v>277</v>
      </c>
      <c r="B36" s="156">
        <v>837</v>
      </c>
      <c r="C36" s="157">
        <v>0.88719999999999999</v>
      </c>
      <c r="D36" s="156">
        <v>768</v>
      </c>
      <c r="E36" s="157">
        <v>0.89190000000000003</v>
      </c>
      <c r="F36" s="155">
        <v>69</v>
      </c>
    </row>
    <row r="37" spans="1:6" x14ac:dyDescent="0.3">
      <c r="A37" s="155" t="s">
        <v>270</v>
      </c>
      <c r="B37" s="156">
        <v>627</v>
      </c>
      <c r="C37" s="157">
        <v>0.66459999999999997</v>
      </c>
      <c r="D37" s="156">
        <v>235</v>
      </c>
      <c r="E37" s="157">
        <v>0.27289999999999998</v>
      </c>
      <c r="F37" s="155">
        <v>392</v>
      </c>
    </row>
    <row r="38" spans="1:6" x14ac:dyDescent="0.3">
      <c r="A38" s="62" t="s">
        <v>278</v>
      </c>
      <c r="B38" s="63">
        <v>94346</v>
      </c>
      <c r="C38" s="64">
        <v>100</v>
      </c>
      <c r="D38" s="63">
        <v>86109</v>
      </c>
      <c r="E38" s="64">
        <v>100</v>
      </c>
      <c r="F38" s="65">
        <v>8237</v>
      </c>
    </row>
    <row r="39" spans="1:6" x14ac:dyDescent="0.3">
      <c r="A39" s="77" t="s">
        <v>734</v>
      </c>
    </row>
    <row r="40" spans="1:6" x14ac:dyDescent="0.3"/>
  </sheetData>
  <customSheetViews>
    <customSheetView guid="{75551437-8673-46D4-9673-9D67DF6C3734}">
      <selection activeCell="M25" sqref="L25:M26"/>
      <pageMargins left="0.7" right="0.7" top="0.75" bottom="0.75" header="0.3" footer="0.3"/>
      <pageSetup paperSize="9" orientation="portrait" r:id="rId1"/>
    </customSheetView>
  </customSheetViews>
  <mergeCells count="9">
    <mergeCell ref="B30:C30"/>
    <mergeCell ref="D30:E30"/>
    <mergeCell ref="A1:F1"/>
    <mergeCell ref="A15:F15"/>
    <mergeCell ref="A29:F29"/>
    <mergeCell ref="B2:C2"/>
    <mergeCell ref="D2:E2"/>
    <mergeCell ref="B16:C16"/>
    <mergeCell ref="D16:E16"/>
  </mergeCells>
  <pageMargins left="0.7" right="0.7" top="0.75" bottom="0.75"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380"/>
  <sheetViews>
    <sheetView workbookViewId="0">
      <selection activeCell="I13" sqref="I13"/>
    </sheetView>
  </sheetViews>
  <sheetFormatPr defaultColWidth="0" defaultRowHeight="14.4" zeroHeight="1" x14ac:dyDescent="0.3"/>
  <cols>
    <col min="1" max="1" width="36.109375" customWidth="1"/>
    <col min="2" max="2" width="10.44140625" customWidth="1"/>
    <col min="3" max="3" width="13.6640625" bestFit="1" customWidth="1"/>
    <col min="4" max="6" width="10.6640625" bestFit="1" customWidth="1"/>
    <col min="7" max="7" width="10.6640625" customWidth="1"/>
    <col min="8" max="8" width="10.33203125" customWidth="1"/>
    <col min="9" max="11" width="10.6640625" bestFit="1" customWidth="1"/>
    <col min="12" max="22" width="0" hidden="1" customWidth="1"/>
    <col min="23" max="16384" width="9.109375" hidden="1"/>
  </cols>
  <sheetData>
    <row r="1" spans="1:8" ht="15.75" x14ac:dyDescent="0.25">
      <c r="A1" s="254" t="s">
        <v>167</v>
      </c>
      <c r="B1" s="254"/>
      <c r="C1" s="254"/>
      <c r="D1" s="254"/>
    </row>
    <row r="2" spans="1:8" ht="15" x14ac:dyDescent="0.25">
      <c r="A2" s="30"/>
      <c r="B2" s="30" t="s">
        <v>379</v>
      </c>
      <c r="C2" s="73" t="s">
        <v>780</v>
      </c>
      <c r="D2" s="73" t="s">
        <v>781</v>
      </c>
      <c r="E2" s="40"/>
      <c r="F2" s="40"/>
      <c r="G2" s="40"/>
      <c r="H2" s="40"/>
    </row>
    <row r="3" spans="1:8" x14ac:dyDescent="0.3">
      <c r="A3" s="166" t="s">
        <v>163</v>
      </c>
      <c r="B3" s="133">
        <v>46</v>
      </c>
      <c r="C3" s="133"/>
      <c r="D3" s="133"/>
      <c r="E3" s="40"/>
      <c r="F3" s="40"/>
      <c r="G3" s="40"/>
      <c r="H3" s="40"/>
    </row>
    <row r="4" spans="1:8" x14ac:dyDescent="0.3">
      <c r="A4" s="126" t="s">
        <v>164</v>
      </c>
      <c r="B4" s="80">
        <v>3</v>
      </c>
      <c r="C4" s="80"/>
      <c r="D4" s="80"/>
    </row>
    <row r="5" spans="1:8" ht="15" customHeight="1" x14ac:dyDescent="0.3">
      <c r="A5" s="166" t="s">
        <v>165</v>
      </c>
      <c r="B5" s="133">
        <v>21</v>
      </c>
      <c r="C5" s="133"/>
      <c r="D5" s="133"/>
    </row>
    <row r="6" spans="1:8" ht="15" customHeight="1" x14ac:dyDescent="0.3">
      <c r="A6" s="126" t="s">
        <v>166</v>
      </c>
      <c r="B6" s="80">
        <v>13</v>
      </c>
      <c r="C6" s="80"/>
      <c r="D6" s="80"/>
    </row>
    <row r="7" spans="1:8" ht="15" x14ac:dyDescent="0.25">
      <c r="A7" t="s">
        <v>384</v>
      </c>
      <c r="B7" s="40"/>
      <c r="C7" s="40"/>
    </row>
    <row r="8" spans="1:8" ht="15" x14ac:dyDescent="0.25"/>
    <row r="9" spans="1:8" ht="15.75" x14ac:dyDescent="0.25">
      <c r="A9" s="254" t="s">
        <v>175</v>
      </c>
      <c r="B9" s="254"/>
      <c r="C9" s="254"/>
      <c r="D9" s="254"/>
      <c r="E9" s="254"/>
      <c r="F9" s="254"/>
    </row>
    <row r="10" spans="1:8" ht="15" x14ac:dyDescent="0.25">
      <c r="A10" s="30"/>
      <c r="B10" s="30" t="s">
        <v>575</v>
      </c>
      <c r="C10" s="30" t="s">
        <v>779</v>
      </c>
      <c r="D10" s="30" t="s">
        <v>379</v>
      </c>
      <c r="E10" s="73" t="s">
        <v>780</v>
      </c>
      <c r="F10" s="73" t="s">
        <v>781</v>
      </c>
      <c r="G10" s="40"/>
      <c r="H10" s="40"/>
    </row>
    <row r="11" spans="1:8" x14ac:dyDescent="0.3">
      <c r="A11" s="166" t="s">
        <v>168</v>
      </c>
      <c r="B11" s="133">
        <v>2</v>
      </c>
      <c r="C11" s="133">
        <v>2</v>
      </c>
      <c r="D11" s="133">
        <v>2</v>
      </c>
      <c r="E11" s="166"/>
      <c r="F11" s="133"/>
      <c r="G11" s="79"/>
      <c r="H11" s="79"/>
    </row>
    <row r="12" spans="1:8" x14ac:dyDescent="0.3">
      <c r="A12" s="126" t="s">
        <v>169</v>
      </c>
      <c r="B12" s="80">
        <v>469</v>
      </c>
      <c r="C12" s="80">
        <v>42023</v>
      </c>
      <c r="D12" s="80" t="s">
        <v>170</v>
      </c>
      <c r="E12" s="126"/>
      <c r="F12" s="260"/>
      <c r="G12" s="93"/>
      <c r="H12" s="79"/>
    </row>
    <row r="13" spans="1:8" x14ac:dyDescent="0.3">
      <c r="A13" s="166" t="s">
        <v>794</v>
      </c>
      <c r="B13" s="133">
        <v>15.5</v>
      </c>
      <c r="C13" s="133">
        <v>15.5</v>
      </c>
      <c r="D13" s="133">
        <v>15.5</v>
      </c>
      <c r="E13" s="166"/>
      <c r="F13" s="133"/>
      <c r="G13" s="94"/>
      <c r="H13" s="94"/>
    </row>
    <row r="14" spans="1:8" x14ac:dyDescent="0.3">
      <c r="A14" s="126" t="s">
        <v>172</v>
      </c>
      <c r="B14" s="260">
        <v>16</v>
      </c>
      <c r="C14" s="260">
        <v>17</v>
      </c>
      <c r="D14" s="260">
        <v>18</v>
      </c>
      <c r="E14" s="261"/>
      <c r="F14" s="260"/>
      <c r="G14" s="79"/>
      <c r="H14" s="79"/>
    </row>
    <row r="15" spans="1:8" x14ac:dyDescent="0.3">
      <c r="A15" s="166" t="s">
        <v>173</v>
      </c>
      <c r="B15" s="133">
        <v>805</v>
      </c>
      <c r="C15" s="133">
        <v>2532</v>
      </c>
      <c r="D15" s="133">
        <v>2532</v>
      </c>
      <c r="E15" s="166"/>
      <c r="F15" s="133"/>
      <c r="G15" s="93"/>
      <c r="H15" s="93"/>
    </row>
    <row r="16" spans="1:8" x14ac:dyDescent="0.3">
      <c r="A16" s="126" t="s">
        <v>174</v>
      </c>
      <c r="B16" s="80">
        <v>7</v>
      </c>
      <c r="C16" s="80">
        <v>10</v>
      </c>
      <c r="D16" s="80">
        <v>10</v>
      </c>
      <c r="E16" s="126"/>
      <c r="F16" s="80"/>
      <c r="G16" s="79"/>
      <c r="H16" s="79"/>
    </row>
    <row r="17" spans="1:22" ht="15" x14ac:dyDescent="0.25">
      <c r="A17" t="s">
        <v>384</v>
      </c>
      <c r="V17" s="40"/>
    </row>
    <row r="18" spans="1:22" ht="15" hidden="1" x14ac:dyDescent="0.25"/>
    <row r="19" spans="1:22" ht="15" hidden="1" x14ac:dyDescent="0.25"/>
    <row r="20" spans="1:22" ht="15" hidden="1" x14ac:dyDescent="0.25"/>
    <row r="21" spans="1:22" ht="15" hidden="1" x14ac:dyDescent="0.25">
      <c r="A21" s="1" t="s">
        <v>161</v>
      </c>
    </row>
    <row r="22" spans="1:22" ht="15" hidden="1" x14ac:dyDescent="0.25"/>
    <row r="23" spans="1:22" ht="15" hidden="1" x14ac:dyDescent="0.25">
      <c r="A23" t="s">
        <v>144</v>
      </c>
    </row>
    <row r="24" spans="1:22" ht="30" hidden="1" x14ac:dyDescent="0.25">
      <c r="A24" s="9" t="s">
        <v>145</v>
      </c>
      <c r="B24" s="9" t="s">
        <v>146</v>
      </c>
      <c r="C24" s="9" t="s">
        <v>147</v>
      </c>
    </row>
    <row r="25" spans="1:22" ht="15" hidden="1" x14ac:dyDescent="0.25">
      <c r="A25" s="10">
        <v>39569</v>
      </c>
      <c r="B25" s="5" t="s">
        <v>148</v>
      </c>
      <c r="C25" s="5" t="s">
        <v>149</v>
      </c>
    </row>
    <row r="26" spans="1:22" ht="15" hidden="1" x14ac:dyDescent="0.25">
      <c r="A26" s="10">
        <v>39783</v>
      </c>
      <c r="B26" s="5" t="s">
        <v>150</v>
      </c>
      <c r="C26" s="5" t="s">
        <v>151</v>
      </c>
    </row>
    <row r="27" spans="1:22" ht="15" hidden="1" x14ac:dyDescent="0.25">
      <c r="A27" s="10">
        <v>40087</v>
      </c>
      <c r="B27" s="5" t="s">
        <v>152</v>
      </c>
      <c r="C27" s="5" t="s">
        <v>153</v>
      </c>
    </row>
    <row r="28" spans="1:22" ht="15" hidden="1" x14ac:dyDescent="0.25">
      <c r="A28" s="10">
        <v>40238</v>
      </c>
      <c r="B28" s="5" t="s">
        <v>154</v>
      </c>
      <c r="C28" s="5" t="s">
        <v>155</v>
      </c>
    </row>
    <row r="29" spans="1:22" ht="15" hidden="1" x14ac:dyDescent="0.25">
      <c r="A29" s="10">
        <v>40603</v>
      </c>
      <c r="B29" s="5" t="s">
        <v>156</v>
      </c>
      <c r="C29" s="5" t="s">
        <v>157</v>
      </c>
    </row>
    <row r="30" spans="1:22" ht="15" hidden="1" x14ac:dyDescent="0.25">
      <c r="A30" s="10">
        <v>40969</v>
      </c>
      <c r="B30" s="5" t="s">
        <v>158</v>
      </c>
      <c r="C30" s="5" t="s">
        <v>159</v>
      </c>
    </row>
    <row r="31" spans="1:22" ht="15" hidden="1" x14ac:dyDescent="0.25"/>
    <row r="32" spans="1:22" ht="15" hidden="1" x14ac:dyDescent="0.25">
      <c r="A32" t="s">
        <v>160</v>
      </c>
    </row>
    <row r="33" spans="1:10" ht="15" x14ac:dyDescent="0.25"/>
    <row r="34" spans="1:10" ht="15.75" x14ac:dyDescent="0.25">
      <c r="A34" s="255" t="s">
        <v>290</v>
      </c>
      <c r="B34" s="255"/>
      <c r="C34" s="255"/>
      <c r="D34" s="255"/>
      <c r="E34" s="255"/>
      <c r="F34" s="255"/>
      <c r="G34" s="255"/>
      <c r="H34" s="255"/>
      <c r="I34" s="255"/>
      <c r="J34" s="255"/>
    </row>
    <row r="35" spans="1:10" x14ac:dyDescent="0.3">
      <c r="A35" s="30"/>
      <c r="B35" s="32" t="s">
        <v>291</v>
      </c>
      <c r="C35" s="30" t="s">
        <v>292</v>
      </c>
      <c r="D35" s="30" t="s">
        <v>293</v>
      </c>
      <c r="E35" s="30" t="s">
        <v>294</v>
      </c>
      <c r="F35" s="30" t="s">
        <v>295</v>
      </c>
      <c r="G35" s="30" t="s">
        <v>296</v>
      </c>
      <c r="H35" s="30" t="s">
        <v>297</v>
      </c>
      <c r="I35" s="30" t="s">
        <v>298</v>
      </c>
      <c r="J35" s="30" t="s">
        <v>299</v>
      </c>
    </row>
    <row r="36" spans="1:10" ht="30" customHeight="1" x14ac:dyDescent="0.3">
      <c r="A36" s="166" t="s">
        <v>300</v>
      </c>
      <c r="B36" s="133">
        <v>377</v>
      </c>
      <c r="C36" s="133">
        <v>377</v>
      </c>
      <c r="D36" s="133">
        <v>377</v>
      </c>
      <c r="E36" s="199">
        <v>377</v>
      </c>
      <c r="F36" s="133">
        <v>377</v>
      </c>
      <c r="G36" s="199">
        <v>377</v>
      </c>
      <c r="H36" s="133">
        <v>377</v>
      </c>
      <c r="I36" s="133">
        <v>377</v>
      </c>
      <c r="J36" s="133">
        <v>377</v>
      </c>
    </row>
    <row r="37" spans="1:10" ht="30" customHeight="1" x14ac:dyDescent="0.3">
      <c r="A37" s="126" t="s">
        <v>301</v>
      </c>
      <c r="B37" s="80">
        <v>188</v>
      </c>
      <c r="C37" s="80">
        <v>188</v>
      </c>
      <c r="D37" s="80">
        <v>188</v>
      </c>
      <c r="E37" s="200">
        <v>188</v>
      </c>
      <c r="F37" s="80">
        <v>188</v>
      </c>
      <c r="G37" s="200">
        <v>188</v>
      </c>
      <c r="H37" s="80">
        <v>188</v>
      </c>
      <c r="I37" s="80">
        <v>188.5</v>
      </c>
      <c r="J37" s="80">
        <v>188.5</v>
      </c>
    </row>
    <row r="38" spans="1:10" ht="30" customHeight="1" x14ac:dyDescent="0.3">
      <c r="A38" s="166" t="s">
        <v>302</v>
      </c>
      <c r="B38" s="133">
        <v>850</v>
      </c>
      <c r="C38" s="133">
        <v>1127</v>
      </c>
      <c r="D38" s="133">
        <v>1150</v>
      </c>
      <c r="E38" s="199">
        <v>2030</v>
      </c>
      <c r="F38" s="133">
        <v>1301</v>
      </c>
      <c r="G38" s="199">
        <v>777</v>
      </c>
      <c r="H38" s="133">
        <v>7569</v>
      </c>
      <c r="I38" s="133">
        <v>462</v>
      </c>
      <c r="J38" s="133">
        <v>753</v>
      </c>
    </row>
    <row r="39" spans="1:10" ht="30" customHeight="1" x14ac:dyDescent="0.3">
      <c r="A39" s="126" t="s">
        <v>303</v>
      </c>
      <c r="B39" s="80">
        <v>11660</v>
      </c>
      <c r="C39" s="80">
        <v>6547</v>
      </c>
      <c r="D39" s="80">
        <v>8000</v>
      </c>
      <c r="E39" s="200">
        <v>4665</v>
      </c>
      <c r="F39" s="80">
        <v>5400</v>
      </c>
      <c r="G39" s="200">
        <v>5400</v>
      </c>
      <c r="H39" s="80">
        <v>5600</v>
      </c>
      <c r="I39" s="80">
        <v>4900</v>
      </c>
      <c r="J39" s="80">
        <v>3000</v>
      </c>
    </row>
    <row r="40" spans="1:10" ht="30" hidden="1" customHeight="1" x14ac:dyDescent="0.3">
      <c r="A40" s="166" t="s">
        <v>304</v>
      </c>
      <c r="B40" s="133" t="s">
        <v>308</v>
      </c>
      <c r="C40" s="133" t="s">
        <v>308</v>
      </c>
      <c r="D40" s="133" t="s">
        <v>308</v>
      </c>
      <c r="E40" s="199" t="s">
        <v>308</v>
      </c>
      <c r="F40" s="133" t="s">
        <v>308</v>
      </c>
      <c r="G40" s="199" t="s">
        <v>308</v>
      </c>
      <c r="H40" s="133" t="s">
        <v>308</v>
      </c>
      <c r="I40" s="133" t="s">
        <v>308</v>
      </c>
      <c r="J40" s="133">
        <v>1500</v>
      </c>
    </row>
    <row r="41" spans="1:10" ht="45" hidden="1" customHeight="1" x14ac:dyDescent="0.3">
      <c r="A41" s="126" t="s">
        <v>305</v>
      </c>
      <c r="B41" s="80">
        <v>2365</v>
      </c>
      <c r="C41" s="80">
        <v>1441</v>
      </c>
      <c r="D41" s="80">
        <v>2806</v>
      </c>
      <c r="E41" s="200">
        <v>2812</v>
      </c>
      <c r="F41" s="80">
        <v>2757</v>
      </c>
      <c r="G41" s="200" t="s">
        <v>308</v>
      </c>
      <c r="H41" s="80">
        <v>2112</v>
      </c>
      <c r="I41" s="80">
        <v>3800</v>
      </c>
      <c r="J41" s="80">
        <v>2500</v>
      </c>
    </row>
    <row r="42" spans="1:10" ht="30" hidden="1" customHeight="1" x14ac:dyDescent="0.3">
      <c r="A42" s="166" t="s">
        <v>306</v>
      </c>
      <c r="B42" s="133" t="s">
        <v>308</v>
      </c>
      <c r="C42" s="133" t="s">
        <v>449</v>
      </c>
      <c r="D42" s="133"/>
      <c r="E42" s="199"/>
      <c r="F42" s="133"/>
      <c r="G42" s="199">
        <v>2000</v>
      </c>
      <c r="H42" s="133">
        <v>3000</v>
      </c>
      <c r="I42" s="133">
        <v>2000</v>
      </c>
      <c r="J42" s="133"/>
    </row>
    <row r="43" spans="1:10" ht="60" customHeight="1" x14ac:dyDescent="0.3">
      <c r="A43" s="126" t="s">
        <v>448</v>
      </c>
      <c r="B43" s="80">
        <v>2365</v>
      </c>
      <c r="C43" s="80">
        <v>5306</v>
      </c>
      <c r="D43" s="80">
        <v>9612</v>
      </c>
      <c r="E43" s="200">
        <v>13924</v>
      </c>
      <c r="F43" s="80">
        <v>18181</v>
      </c>
      <c r="G43" s="200">
        <v>20181</v>
      </c>
      <c r="H43" s="80">
        <v>25293</v>
      </c>
      <c r="I43" s="80">
        <v>31093</v>
      </c>
      <c r="J43" s="80">
        <v>35093</v>
      </c>
    </row>
    <row r="44" spans="1:10" x14ac:dyDescent="0.3">
      <c r="A44" s="166" t="s">
        <v>307</v>
      </c>
      <c r="B44" s="133">
        <v>90</v>
      </c>
      <c r="C44" s="133">
        <v>1500</v>
      </c>
      <c r="D44" s="133">
        <v>2250</v>
      </c>
      <c r="E44" s="199">
        <v>1198</v>
      </c>
      <c r="F44" s="133">
        <v>772</v>
      </c>
      <c r="G44" s="199" t="s">
        <v>308</v>
      </c>
      <c r="H44" s="133">
        <v>2500</v>
      </c>
      <c r="I44" s="133">
        <v>2700</v>
      </c>
      <c r="J44" s="133">
        <v>1500</v>
      </c>
    </row>
    <row r="45" spans="1:10" x14ac:dyDescent="0.3">
      <c r="A45" s="78" t="s">
        <v>714</v>
      </c>
    </row>
    <row r="46" spans="1:10" x14ac:dyDescent="0.3"/>
    <row r="47" spans="1:10" ht="30" customHeight="1" x14ac:dyDescent="0.3">
      <c r="A47" s="256"/>
      <c r="B47" s="256"/>
      <c r="C47" s="256"/>
      <c r="D47" s="256"/>
      <c r="E47" s="40"/>
      <c r="F47" s="40"/>
      <c r="G47" s="256"/>
      <c r="H47" s="256"/>
      <c r="I47" s="256"/>
      <c r="J47" s="256"/>
    </row>
    <row r="48" spans="1:10" x14ac:dyDescent="0.3">
      <c r="A48" s="40"/>
      <c r="B48" s="40"/>
      <c r="C48" s="40"/>
      <c r="D48" s="40"/>
      <c r="E48" s="40"/>
      <c r="F48" s="40"/>
      <c r="G48" s="40"/>
      <c r="H48" s="40"/>
      <c r="I48" s="40"/>
      <c r="J48" s="40"/>
    </row>
    <row r="49" spans="1:16" ht="13.5" customHeight="1" x14ac:dyDescent="0.3">
      <c r="A49" s="40"/>
      <c r="B49" s="40"/>
      <c r="C49" s="40"/>
      <c r="D49" s="40"/>
      <c r="E49" s="40"/>
      <c r="F49" s="40"/>
      <c r="G49" s="40"/>
      <c r="H49" s="40"/>
      <c r="I49" s="40"/>
      <c r="J49" s="40"/>
    </row>
    <row r="50" spans="1:16" ht="15" hidden="1" x14ac:dyDescent="0.25">
      <c r="A50" s="40"/>
      <c r="B50" s="40" t="s">
        <v>853</v>
      </c>
      <c r="C50" s="40">
        <v>2000</v>
      </c>
      <c r="D50" s="40">
        <v>2001</v>
      </c>
      <c r="E50" s="40">
        <v>2002</v>
      </c>
      <c r="F50" s="40">
        <v>2003</v>
      </c>
      <c r="G50" s="40">
        <v>2004</v>
      </c>
      <c r="H50" s="40">
        <v>2005</v>
      </c>
      <c r="I50" s="40">
        <v>2006</v>
      </c>
      <c r="J50" s="40">
        <v>2007</v>
      </c>
      <c r="K50" s="40">
        <v>2008</v>
      </c>
      <c r="L50" s="40">
        <v>2009</v>
      </c>
      <c r="M50" s="74">
        <v>2010</v>
      </c>
      <c r="N50" s="74">
        <v>2011</v>
      </c>
      <c r="O50" s="74">
        <v>2012</v>
      </c>
      <c r="P50" s="74">
        <v>2013</v>
      </c>
    </row>
    <row r="51" spans="1:16" ht="15" hidden="1" x14ac:dyDescent="0.25">
      <c r="A51" s="40" t="s">
        <v>857</v>
      </c>
      <c r="B51" s="40"/>
      <c r="C51" s="40"/>
      <c r="D51" s="40"/>
      <c r="E51" s="40"/>
      <c r="F51" s="40"/>
      <c r="G51" s="40"/>
      <c r="H51" s="40">
        <v>1</v>
      </c>
      <c r="I51" s="40"/>
      <c r="J51" s="40"/>
      <c r="K51" t="s">
        <v>859</v>
      </c>
      <c r="L51" t="s">
        <v>858</v>
      </c>
    </row>
    <row r="52" spans="1:16" ht="15" hidden="1" x14ac:dyDescent="0.25">
      <c r="A52" s="40" t="s">
        <v>856</v>
      </c>
      <c r="B52" s="40"/>
      <c r="C52" s="40"/>
      <c r="D52" s="40"/>
      <c r="E52" s="40"/>
      <c r="F52" s="40"/>
      <c r="G52" s="40"/>
      <c r="H52" s="40">
        <v>5</v>
      </c>
      <c r="I52" s="40"/>
      <c r="J52" s="40"/>
      <c r="L52">
        <v>25</v>
      </c>
    </row>
    <row r="53" spans="1:16" ht="15" hidden="1" x14ac:dyDescent="0.25">
      <c r="A53" s="40"/>
      <c r="B53" s="40"/>
      <c r="C53" s="40"/>
      <c r="D53" s="40"/>
      <c r="E53" s="40"/>
      <c r="F53" s="40"/>
      <c r="G53" s="40"/>
      <c r="H53" s="40"/>
      <c r="I53" s="40"/>
      <c r="J53" s="40"/>
    </row>
    <row r="54" spans="1:16" ht="15" hidden="1" x14ac:dyDescent="0.25">
      <c r="A54" s="40" t="s">
        <v>855</v>
      </c>
      <c r="B54" s="40">
        <v>6</v>
      </c>
      <c r="C54" s="40">
        <v>1</v>
      </c>
      <c r="D54" s="40"/>
      <c r="E54" s="40"/>
      <c r="F54" s="40"/>
      <c r="G54" s="40">
        <v>1</v>
      </c>
      <c r="H54" s="40">
        <v>1</v>
      </c>
      <c r="I54" s="40"/>
      <c r="J54" s="40">
        <v>1</v>
      </c>
      <c r="K54" s="74">
        <v>1</v>
      </c>
      <c r="L54" s="74">
        <v>2</v>
      </c>
      <c r="M54" s="74"/>
      <c r="O54" s="74"/>
    </row>
    <row r="55" spans="1:16" hidden="1" x14ac:dyDescent="0.3">
      <c r="A55" s="74" t="s">
        <v>854</v>
      </c>
      <c r="B55" s="40">
        <v>18636.77</v>
      </c>
      <c r="C55" s="40">
        <v>930</v>
      </c>
      <c r="D55" s="40"/>
      <c r="E55" s="40"/>
      <c r="F55" s="40"/>
      <c r="G55" s="40">
        <v>992.16</v>
      </c>
      <c r="H55" s="74">
        <v>2196.86</v>
      </c>
      <c r="I55" s="40"/>
      <c r="J55" s="40">
        <v>79.91</v>
      </c>
      <c r="K55" s="74">
        <v>40.93</v>
      </c>
      <c r="L55" s="74">
        <v>3697.27</v>
      </c>
      <c r="M55" s="74"/>
    </row>
    <row r="56" spans="1:16" hidden="1" x14ac:dyDescent="0.3">
      <c r="A56" s="40"/>
      <c r="B56" s="40"/>
      <c r="C56" s="40"/>
      <c r="D56" s="40"/>
      <c r="E56" s="40"/>
      <c r="F56" s="40"/>
      <c r="G56" s="40"/>
      <c r="H56" s="40"/>
      <c r="I56" s="40"/>
      <c r="J56" s="40"/>
    </row>
    <row r="57" spans="1:16" hidden="1" x14ac:dyDescent="0.3">
      <c r="A57" s="74" t="s">
        <v>860</v>
      </c>
      <c r="B57" s="40"/>
      <c r="C57" s="40"/>
      <c r="D57" s="40"/>
      <c r="E57" s="40"/>
      <c r="F57" s="40"/>
      <c r="G57" s="40"/>
      <c r="H57" s="40"/>
      <c r="I57" s="40"/>
      <c r="J57" s="40"/>
    </row>
    <row r="58" spans="1:16" hidden="1" x14ac:dyDescent="0.3">
      <c r="A58" s="40"/>
      <c r="B58" s="40"/>
      <c r="C58" s="40"/>
      <c r="D58" s="40"/>
      <c r="E58" s="40"/>
      <c r="F58" s="40"/>
      <c r="G58" s="40"/>
      <c r="H58" s="40"/>
      <c r="I58" s="40"/>
      <c r="J58" s="40"/>
    </row>
    <row r="59" spans="1:16" hidden="1" x14ac:dyDescent="0.3">
      <c r="A59" s="40"/>
      <c r="B59" s="40"/>
      <c r="C59" s="40"/>
      <c r="D59" s="40"/>
      <c r="E59" s="40"/>
      <c r="F59" s="40"/>
      <c r="G59" s="40"/>
      <c r="H59" s="40"/>
      <c r="I59" s="40"/>
      <c r="J59" s="40"/>
    </row>
    <row r="60" spans="1:16" hidden="1" x14ac:dyDescent="0.3">
      <c r="A60" s="40"/>
      <c r="B60" s="40"/>
      <c r="C60" s="40"/>
      <c r="D60" s="40"/>
      <c r="E60" s="40"/>
      <c r="F60" s="40"/>
      <c r="G60" s="40"/>
      <c r="H60" s="40"/>
      <c r="I60" s="40"/>
      <c r="J60" s="40"/>
    </row>
    <row r="61" spans="1:16" hidden="1" x14ac:dyDescent="0.3">
      <c r="A61" s="40"/>
      <c r="B61" s="74"/>
      <c r="C61" s="40"/>
      <c r="D61" s="40"/>
      <c r="E61" s="40"/>
      <c r="F61" s="40"/>
      <c r="G61" s="40"/>
      <c r="H61" s="40"/>
      <c r="I61" s="40"/>
      <c r="J61" s="40"/>
    </row>
    <row r="62" spans="1:16" hidden="1" x14ac:dyDescent="0.3">
      <c r="A62" s="40"/>
      <c r="B62" s="40"/>
      <c r="C62" s="40"/>
      <c r="D62" s="40"/>
      <c r="E62" s="40"/>
      <c r="F62" s="40"/>
      <c r="G62" s="40"/>
      <c r="H62" s="40"/>
      <c r="I62" s="40"/>
      <c r="J62" s="40"/>
    </row>
    <row r="63" spans="1:16" ht="15" hidden="1" x14ac:dyDescent="0.25">
      <c r="D63" s="74"/>
    </row>
    <row r="64" spans="1:16" ht="15" hidden="1" x14ac:dyDescent="0.25">
      <c r="D64" s="74"/>
    </row>
    <row r="65" spans="1:4" ht="15" hidden="1" x14ac:dyDescent="0.25">
      <c r="D65" s="74"/>
    </row>
    <row r="66" spans="1:4" ht="15" hidden="1" x14ac:dyDescent="0.25"/>
    <row r="67" spans="1:4" ht="15" hidden="1" x14ac:dyDescent="0.25"/>
    <row r="68" spans="1:4" ht="15" hidden="1" x14ac:dyDescent="0.25"/>
    <row r="69" spans="1:4" ht="15" hidden="1" x14ac:dyDescent="0.25"/>
    <row r="70" spans="1:4" ht="15" hidden="1" x14ac:dyDescent="0.25"/>
    <row r="71" spans="1:4" ht="15" hidden="1" x14ac:dyDescent="0.25"/>
    <row r="72" spans="1:4" ht="15" hidden="1" x14ac:dyDescent="0.25"/>
    <row r="73" spans="1:4" ht="15" hidden="1" x14ac:dyDescent="0.25"/>
    <row r="74" spans="1:4" ht="15" hidden="1" x14ac:dyDescent="0.25"/>
    <row r="75" spans="1:4" ht="15" hidden="1" x14ac:dyDescent="0.25"/>
    <row r="76" spans="1:4" ht="15" hidden="1" x14ac:dyDescent="0.25"/>
    <row r="77" spans="1:4" ht="15" hidden="1" x14ac:dyDescent="0.25">
      <c r="A77" s="36"/>
    </row>
    <row r="78" spans="1:4" ht="15" hidden="1" x14ac:dyDescent="0.25"/>
    <row r="79" spans="1:4" ht="15" hidden="1" x14ac:dyDescent="0.25">
      <c r="A79" s="37"/>
    </row>
    <row r="80" spans="1:4" ht="15" hidden="1" x14ac:dyDescent="0.25"/>
    <row r="81" spans="1:1" ht="15" hidden="1" x14ac:dyDescent="0.25"/>
    <row r="82" spans="1:1" ht="15" hidden="1" x14ac:dyDescent="0.25"/>
    <row r="83" spans="1:1" ht="15" hidden="1" x14ac:dyDescent="0.25"/>
    <row r="84" spans="1:1" ht="15" hidden="1" x14ac:dyDescent="0.25"/>
    <row r="85" spans="1:1" ht="15" hidden="1" x14ac:dyDescent="0.25"/>
    <row r="86" spans="1:1" ht="15" hidden="1" x14ac:dyDescent="0.25"/>
    <row r="87" spans="1:1" ht="15" hidden="1" x14ac:dyDescent="0.25"/>
    <row r="88" spans="1:1" ht="15" hidden="1" x14ac:dyDescent="0.25"/>
    <row r="89" spans="1:1" ht="15" hidden="1" x14ac:dyDescent="0.25">
      <c r="A89" s="36"/>
    </row>
    <row r="90" spans="1:1" ht="15" hidden="1" x14ac:dyDescent="0.25"/>
    <row r="91" spans="1:1" ht="15" hidden="1" x14ac:dyDescent="0.25"/>
    <row r="92" spans="1:1" ht="15" hidden="1" x14ac:dyDescent="0.25"/>
    <row r="93" spans="1:1" ht="15" hidden="1" x14ac:dyDescent="0.25"/>
    <row r="94" spans="1:1" ht="15" hidden="1" x14ac:dyDescent="0.25"/>
    <row r="95" spans="1:1" ht="15" hidden="1" x14ac:dyDescent="0.25"/>
    <row r="96" spans="1:1" ht="15" hidden="1" x14ac:dyDescent="0.25"/>
    <row r="97" spans="1:1" ht="15" hidden="1" x14ac:dyDescent="0.25"/>
    <row r="98" spans="1:1" ht="15" hidden="1" x14ac:dyDescent="0.25"/>
    <row r="99" spans="1:1" ht="15" hidden="1" x14ac:dyDescent="0.25"/>
    <row r="100" spans="1:1" ht="15" hidden="1" x14ac:dyDescent="0.25">
      <c r="A100" s="36"/>
    </row>
    <row r="101" spans="1:1" ht="15" hidden="1" x14ac:dyDescent="0.25"/>
    <row r="102" spans="1:1" ht="15" hidden="1" x14ac:dyDescent="0.25"/>
    <row r="103" spans="1:1" ht="15" hidden="1" x14ac:dyDescent="0.25"/>
    <row r="104" spans="1:1" ht="15" hidden="1" x14ac:dyDescent="0.25"/>
    <row r="105" spans="1:1" ht="15" hidden="1" x14ac:dyDescent="0.25"/>
    <row r="106" spans="1:1" ht="15" hidden="1" x14ac:dyDescent="0.25"/>
    <row r="107" spans="1:1" ht="15" hidden="1" x14ac:dyDescent="0.25"/>
    <row r="108" spans="1:1" ht="15" hidden="1" x14ac:dyDescent="0.25"/>
    <row r="109" spans="1:1" ht="15" hidden="1" x14ac:dyDescent="0.25"/>
    <row r="110" spans="1:1" ht="15" hidden="1" x14ac:dyDescent="0.25"/>
    <row r="111" spans="1:1" ht="15" hidden="1" x14ac:dyDescent="0.25"/>
    <row r="112" spans="1:1" ht="15" hidden="1" x14ac:dyDescent="0.25">
      <c r="A112" s="36"/>
    </row>
    <row r="113" spans="1:1" ht="15" hidden="1" x14ac:dyDescent="0.25">
      <c r="A113" s="36"/>
    </row>
    <row r="114" spans="1:1" ht="15" hidden="1" x14ac:dyDescent="0.25"/>
    <row r="115" spans="1:1" ht="15" hidden="1" x14ac:dyDescent="0.25">
      <c r="A115" s="37"/>
    </row>
    <row r="116" spans="1:1" ht="15" hidden="1" x14ac:dyDescent="0.25"/>
    <row r="117" spans="1:1" ht="15" hidden="1" x14ac:dyDescent="0.25"/>
    <row r="118" spans="1:1" ht="15" hidden="1" x14ac:dyDescent="0.25"/>
    <row r="119" spans="1:1" ht="15" hidden="1" x14ac:dyDescent="0.25"/>
    <row r="120" spans="1:1" ht="15" hidden="1" x14ac:dyDescent="0.25"/>
    <row r="121" spans="1:1" ht="15" hidden="1" x14ac:dyDescent="0.25"/>
    <row r="122" spans="1:1" ht="15" hidden="1" x14ac:dyDescent="0.25"/>
    <row r="123" spans="1:1" ht="15" hidden="1" x14ac:dyDescent="0.25"/>
    <row r="124" spans="1:1" ht="15" hidden="1" x14ac:dyDescent="0.25"/>
    <row r="125" spans="1:1" ht="15" hidden="1" x14ac:dyDescent="0.25"/>
    <row r="126" spans="1:1" ht="15" hidden="1" x14ac:dyDescent="0.25"/>
    <row r="127" spans="1:1" ht="15" hidden="1" x14ac:dyDescent="0.25">
      <c r="A127" s="36"/>
    </row>
    <row r="128" spans="1:1" ht="15" hidden="1" x14ac:dyDescent="0.25"/>
    <row r="129" spans="1:1" ht="15" hidden="1" x14ac:dyDescent="0.25">
      <c r="A129" s="37"/>
    </row>
    <row r="130" spans="1:1" ht="15" hidden="1" x14ac:dyDescent="0.25"/>
    <row r="131" spans="1:1" ht="15" hidden="1" x14ac:dyDescent="0.25"/>
    <row r="132" spans="1:1" ht="15" hidden="1" x14ac:dyDescent="0.25"/>
    <row r="133" spans="1:1" ht="15" hidden="1" x14ac:dyDescent="0.25"/>
    <row r="134" spans="1:1" ht="15" hidden="1" x14ac:dyDescent="0.25"/>
    <row r="135" spans="1:1" ht="15" hidden="1" x14ac:dyDescent="0.25"/>
    <row r="136" spans="1:1" ht="15" hidden="1" x14ac:dyDescent="0.25"/>
    <row r="137" spans="1:1" ht="15" hidden="1" x14ac:dyDescent="0.25"/>
    <row r="138" spans="1:1" ht="15" hidden="1" x14ac:dyDescent="0.25"/>
    <row r="139" spans="1:1" ht="15" hidden="1" x14ac:dyDescent="0.25">
      <c r="A139" s="36"/>
    </row>
    <row r="140" spans="1:1" ht="15" hidden="1" x14ac:dyDescent="0.25">
      <c r="A140" s="36"/>
    </row>
    <row r="141" spans="1:1" ht="15" hidden="1" x14ac:dyDescent="0.25"/>
    <row r="142" spans="1:1" ht="15" hidden="1" x14ac:dyDescent="0.25">
      <c r="A142" s="37"/>
    </row>
    <row r="143" spans="1:1" ht="15" hidden="1" x14ac:dyDescent="0.25"/>
    <row r="144" spans="1:1" ht="15" hidden="1" x14ac:dyDescent="0.25"/>
    <row r="145" spans="1:1" ht="15" hidden="1" x14ac:dyDescent="0.25"/>
    <row r="146" spans="1:1" ht="15" hidden="1" x14ac:dyDescent="0.25"/>
    <row r="147" spans="1:1" ht="15" hidden="1" x14ac:dyDescent="0.25"/>
    <row r="148" spans="1:1" ht="15" hidden="1" x14ac:dyDescent="0.25"/>
    <row r="149" spans="1:1" ht="15" hidden="1" x14ac:dyDescent="0.25"/>
    <row r="150" spans="1:1" ht="15" hidden="1" x14ac:dyDescent="0.25"/>
    <row r="151" spans="1:1" ht="15" hidden="1" x14ac:dyDescent="0.25"/>
    <row r="152" spans="1:1" ht="15" hidden="1" x14ac:dyDescent="0.25">
      <c r="A152" s="36"/>
    </row>
    <row r="153" spans="1:1" ht="15" hidden="1" x14ac:dyDescent="0.25"/>
    <row r="154" spans="1:1" ht="15" hidden="1" x14ac:dyDescent="0.25"/>
    <row r="155" spans="1:1" ht="15" hidden="1" x14ac:dyDescent="0.25"/>
    <row r="156" spans="1:1" ht="15" hidden="1" x14ac:dyDescent="0.25"/>
    <row r="157" spans="1:1" ht="15" hidden="1" x14ac:dyDescent="0.25"/>
    <row r="158" spans="1:1" ht="15" hidden="1" x14ac:dyDescent="0.25"/>
    <row r="159" spans="1:1" ht="15" hidden="1" x14ac:dyDescent="0.25"/>
    <row r="160" spans="1:1" ht="15" hidden="1" x14ac:dyDescent="0.25"/>
    <row r="161" spans="1:1" ht="15" hidden="1" x14ac:dyDescent="0.25"/>
    <row r="162" spans="1:1" ht="15" hidden="1" x14ac:dyDescent="0.25"/>
    <row r="163" spans="1:1" ht="15" hidden="1" x14ac:dyDescent="0.25"/>
    <row r="164" spans="1:1" ht="15" hidden="1" x14ac:dyDescent="0.25"/>
    <row r="165" spans="1:1" ht="15" hidden="1" x14ac:dyDescent="0.25">
      <c r="A165" s="36"/>
    </row>
    <row r="166" spans="1:1" ht="15" hidden="1" x14ac:dyDescent="0.25"/>
    <row r="167" spans="1:1" ht="15" hidden="1" x14ac:dyDescent="0.25">
      <c r="A167" s="37"/>
    </row>
    <row r="168" spans="1:1" ht="15" hidden="1" x14ac:dyDescent="0.25"/>
    <row r="169" spans="1:1" ht="15" hidden="1" x14ac:dyDescent="0.25"/>
    <row r="170" spans="1:1" ht="15" hidden="1" x14ac:dyDescent="0.25"/>
    <row r="171" spans="1:1" ht="15" hidden="1" x14ac:dyDescent="0.25"/>
    <row r="172" spans="1:1" ht="15" hidden="1" x14ac:dyDescent="0.25"/>
    <row r="173" spans="1:1" ht="15" hidden="1" x14ac:dyDescent="0.25"/>
    <row r="174" spans="1:1" ht="15" hidden="1" x14ac:dyDescent="0.25"/>
    <row r="175" spans="1:1" ht="15" hidden="1" x14ac:dyDescent="0.25"/>
    <row r="176" spans="1:1" ht="15" hidden="1" x14ac:dyDescent="0.25"/>
    <row r="177" spans="1:1" ht="15" hidden="1" x14ac:dyDescent="0.25">
      <c r="A177" s="36"/>
    </row>
    <row r="178" spans="1:1" ht="15" hidden="1" x14ac:dyDescent="0.25"/>
    <row r="179" spans="1:1" ht="15" hidden="1" x14ac:dyDescent="0.25">
      <c r="A179" s="37"/>
    </row>
    <row r="180" spans="1:1" ht="15" hidden="1" x14ac:dyDescent="0.25"/>
    <row r="181" spans="1:1" ht="15" hidden="1" x14ac:dyDescent="0.25"/>
    <row r="182" spans="1:1" ht="15" hidden="1" x14ac:dyDescent="0.25"/>
    <row r="183" spans="1:1" ht="15" hidden="1" x14ac:dyDescent="0.25"/>
    <row r="184" spans="1:1" ht="15" hidden="1" x14ac:dyDescent="0.25"/>
    <row r="185" spans="1:1" ht="15" hidden="1" x14ac:dyDescent="0.25"/>
    <row r="186" spans="1:1" ht="15" hidden="1" x14ac:dyDescent="0.25"/>
    <row r="187" spans="1:1" ht="15" hidden="1" x14ac:dyDescent="0.25"/>
    <row r="188" spans="1:1" ht="15" hidden="1" x14ac:dyDescent="0.25"/>
    <row r="189" spans="1:1" ht="15" hidden="1" x14ac:dyDescent="0.25"/>
    <row r="190" spans="1:1" ht="15" hidden="1" x14ac:dyDescent="0.25">
      <c r="A190" s="36"/>
    </row>
    <row r="191" spans="1:1" ht="15" hidden="1" x14ac:dyDescent="0.25">
      <c r="A191" s="36"/>
    </row>
    <row r="192" spans="1:1" ht="15" hidden="1" x14ac:dyDescent="0.25"/>
    <row r="193" spans="1:1" ht="15" hidden="1" x14ac:dyDescent="0.25">
      <c r="A193" s="37"/>
    </row>
    <row r="194" spans="1:1" ht="15" hidden="1" x14ac:dyDescent="0.25"/>
    <row r="195" spans="1:1" ht="15" hidden="1" x14ac:dyDescent="0.25"/>
    <row r="196" spans="1:1" ht="15" hidden="1" x14ac:dyDescent="0.25"/>
    <row r="197" spans="1:1" ht="15" hidden="1" x14ac:dyDescent="0.25"/>
    <row r="198" spans="1:1" ht="15" hidden="1" x14ac:dyDescent="0.25"/>
    <row r="199" spans="1:1" ht="15" hidden="1" x14ac:dyDescent="0.25"/>
    <row r="200" spans="1:1" ht="15" hidden="1" x14ac:dyDescent="0.25"/>
    <row r="201" spans="1:1" ht="15" hidden="1" x14ac:dyDescent="0.25"/>
    <row r="202" spans="1:1" ht="15" hidden="1" x14ac:dyDescent="0.25"/>
    <row r="203" spans="1:1" ht="15" hidden="1" x14ac:dyDescent="0.25">
      <c r="A203" s="36"/>
    </row>
    <row r="204" spans="1:1" ht="15" hidden="1" x14ac:dyDescent="0.25"/>
    <row r="205" spans="1:1" ht="15" hidden="1" x14ac:dyDescent="0.25">
      <c r="A205" s="37"/>
    </row>
    <row r="206" spans="1:1" ht="15" hidden="1" x14ac:dyDescent="0.25"/>
    <row r="207" spans="1:1" ht="15" hidden="1" x14ac:dyDescent="0.25"/>
    <row r="208" spans="1:1" ht="15" hidden="1" x14ac:dyDescent="0.25"/>
    <row r="209" spans="1:1" ht="15" hidden="1" x14ac:dyDescent="0.25"/>
    <row r="210" spans="1:1" ht="15" hidden="1" x14ac:dyDescent="0.25"/>
    <row r="211" spans="1:1" ht="15" hidden="1" x14ac:dyDescent="0.25"/>
    <row r="212" spans="1:1" ht="15" hidden="1" x14ac:dyDescent="0.25"/>
    <row r="213" spans="1:1" ht="15" hidden="1" x14ac:dyDescent="0.25"/>
    <row r="214" spans="1:1" ht="15" hidden="1" x14ac:dyDescent="0.25"/>
    <row r="215" spans="1:1" ht="15" hidden="1" x14ac:dyDescent="0.25">
      <c r="A215" s="36"/>
    </row>
    <row r="216" spans="1:1" ht="15" hidden="1" x14ac:dyDescent="0.25"/>
    <row r="217" spans="1:1" ht="15" hidden="1" x14ac:dyDescent="0.25">
      <c r="A217" s="37"/>
    </row>
    <row r="218" spans="1:1" ht="15" hidden="1" x14ac:dyDescent="0.25"/>
    <row r="219" spans="1:1" ht="15" hidden="1" x14ac:dyDescent="0.25"/>
    <row r="220" spans="1:1" ht="15" hidden="1" x14ac:dyDescent="0.25"/>
    <row r="221" spans="1:1" ht="15" hidden="1" x14ac:dyDescent="0.25"/>
    <row r="222" spans="1:1" ht="15" hidden="1" x14ac:dyDescent="0.25"/>
    <row r="223" spans="1:1" ht="15" hidden="1" x14ac:dyDescent="0.25"/>
    <row r="224" spans="1:1" ht="15" hidden="1" x14ac:dyDescent="0.25"/>
    <row r="225" spans="1:1" ht="15" hidden="1" x14ac:dyDescent="0.25"/>
    <row r="226" spans="1:1" ht="15" hidden="1" x14ac:dyDescent="0.25"/>
    <row r="227" spans="1:1" ht="15" hidden="1" x14ac:dyDescent="0.25"/>
    <row r="228" spans="1:1" ht="15" hidden="1" x14ac:dyDescent="0.25">
      <c r="A228" s="36"/>
    </row>
    <row r="229" spans="1:1" ht="15" hidden="1" x14ac:dyDescent="0.25">
      <c r="A229" s="36"/>
    </row>
    <row r="230" spans="1:1" ht="15" hidden="1" x14ac:dyDescent="0.25"/>
    <row r="231" spans="1:1" ht="15" hidden="1" x14ac:dyDescent="0.25">
      <c r="A231" s="37"/>
    </row>
    <row r="232" spans="1:1" ht="15" hidden="1" x14ac:dyDescent="0.25"/>
    <row r="233" spans="1:1" ht="15" hidden="1" x14ac:dyDescent="0.25"/>
    <row r="234" spans="1:1" ht="15" hidden="1" x14ac:dyDescent="0.25"/>
    <row r="235" spans="1:1" ht="15" hidden="1" x14ac:dyDescent="0.25"/>
    <row r="236" spans="1:1" ht="15" hidden="1" x14ac:dyDescent="0.25"/>
    <row r="237" spans="1:1" ht="15" hidden="1" x14ac:dyDescent="0.25"/>
    <row r="238" spans="1:1" ht="15" hidden="1" x14ac:dyDescent="0.25"/>
    <row r="239" spans="1:1" ht="15" hidden="1" x14ac:dyDescent="0.25"/>
    <row r="240" spans="1:1" ht="15" hidden="1" x14ac:dyDescent="0.25"/>
    <row r="241" spans="1:1" ht="15" hidden="1" x14ac:dyDescent="0.25">
      <c r="A241" s="36"/>
    </row>
    <row r="242" spans="1:1" ht="15" hidden="1" x14ac:dyDescent="0.25"/>
    <row r="243" spans="1:1" ht="15" hidden="1" x14ac:dyDescent="0.25"/>
    <row r="244" spans="1:1" ht="15" hidden="1" x14ac:dyDescent="0.25"/>
    <row r="245" spans="1:1" ht="15" hidden="1" x14ac:dyDescent="0.25"/>
    <row r="246" spans="1:1" ht="15" hidden="1" x14ac:dyDescent="0.25"/>
    <row r="247" spans="1:1" ht="15" hidden="1" x14ac:dyDescent="0.25"/>
    <row r="248" spans="1:1" ht="15" hidden="1" x14ac:dyDescent="0.25"/>
    <row r="249" spans="1:1" ht="15" hidden="1" x14ac:dyDescent="0.25"/>
    <row r="250" spans="1:1" ht="15" hidden="1" x14ac:dyDescent="0.25"/>
    <row r="251" spans="1:1" ht="15" hidden="1" x14ac:dyDescent="0.25"/>
    <row r="252" spans="1:1" ht="15" hidden="1" x14ac:dyDescent="0.25">
      <c r="A252" s="36"/>
    </row>
    <row r="253" spans="1:1" ht="15" hidden="1" x14ac:dyDescent="0.25"/>
    <row r="254" spans="1:1" ht="15" hidden="1" x14ac:dyDescent="0.25">
      <c r="A254" s="37"/>
    </row>
    <row r="255" spans="1:1" ht="15" hidden="1" x14ac:dyDescent="0.25"/>
    <row r="256" spans="1:1" ht="15" hidden="1" x14ac:dyDescent="0.25"/>
    <row r="257" spans="1:1" ht="15" hidden="1" x14ac:dyDescent="0.25"/>
    <row r="258" spans="1:1" ht="15" hidden="1" x14ac:dyDescent="0.25"/>
    <row r="259" spans="1:1" ht="15" hidden="1" x14ac:dyDescent="0.25"/>
    <row r="260" spans="1:1" ht="15" hidden="1" x14ac:dyDescent="0.25">
      <c r="A260" s="36"/>
    </row>
    <row r="261" spans="1:1" ht="15" hidden="1" x14ac:dyDescent="0.25"/>
    <row r="262" spans="1:1" ht="15" hidden="1" x14ac:dyDescent="0.25"/>
    <row r="263" spans="1:1" ht="15" hidden="1" x14ac:dyDescent="0.25"/>
    <row r="264" spans="1:1" ht="15" hidden="1" x14ac:dyDescent="0.25"/>
    <row r="265" spans="1:1" ht="15" hidden="1" x14ac:dyDescent="0.25"/>
    <row r="266" spans="1:1" ht="15" hidden="1" x14ac:dyDescent="0.25"/>
    <row r="267" spans="1:1" ht="15" hidden="1" x14ac:dyDescent="0.25"/>
    <row r="268" spans="1:1" ht="15" hidden="1" x14ac:dyDescent="0.25"/>
    <row r="269" spans="1:1" ht="15" hidden="1" x14ac:dyDescent="0.25"/>
    <row r="270" spans="1:1" ht="15" hidden="1" x14ac:dyDescent="0.25"/>
    <row r="271" spans="1:1" ht="15" hidden="1" x14ac:dyDescent="0.25">
      <c r="A271" s="36"/>
    </row>
    <row r="272" spans="1:1" ht="15" hidden="1" x14ac:dyDescent="0.25"/>
    <row r="273" spans="1:1" ht="15" hidden="1" x14ac:dyDescent="0.25"/>
    <row r="274" spans="1:1" ht="15" hidden="1" x14ac:dyDescent="0.25"/>
    <row r="275" spans="1:1" ht="15" hidden="1" x14ac:dyDescent="0.25"/>
    <row r="276" spans="1:1" ht="15" hidden="1" x14ac:dyDescent="0.25"/>
    <row r="277" spans="1:1" ht="15" hidden="1" x14ac:dyDescent="0.25"/>
    <row r="278" spans="1:1" ht="15" hidden="1" x14ac:dyDescent="0.25"/>
    <row r="279" spans="1:1" ht="15" hidden="1" x14ac:dyDescent="0.25"/>
    <row r="280" spans="1:1" ht="15" hidden="1" x14ac:dyDescent="0.25"/>
    <row r="281" spans="1:1" ht="15" hidden="1" x14ac:dyDescent="0.25"/>
    <row r="282" spans="1:1" ht="15" hidden="1" x14ac:dyDescent="0.25">
      <c r="A282" s="36"/>
    </row>
    <row r="283" spans="1:1" ht="15" hidden="1" x14ac:dyDescent="0.25"/>
    <row r="284" spans="1:1" ht="15" hidden="1" x14ac:dyDescent="0.25"/>
    <row r="285" spans="1:1" ht="15" hidden="1" x14ac:dyDescent="0.25"/>
    <row r="286" spans="1:1" ht="15" hidden="1" x14ac:dyDescent="0.25"/>
    <row r="287" spans="1:1" ht="15" hidden="1" x14ac:dyDescent="0.25"/>
    <row r="288" spans="1:1" ht="15" hidden="1" x14ac:dyDescent="0.25"/>
    <row r="289" spans="1:1" ht="15" hidden="1" x14ac:dyDescent="0.25"/>
    <row r="290" spans="1:1" ht="15" hidden="1" x14ac:dyDescent="0.25"/>
    <row r="291" spans="1:1" ht="15" hidden="1" x14ac:dyDescent="0.25"/>
    <row r="292" spans="1:1" ht="15" hidden="1" x14ac:dyDescent="0.25"/>
    <row r="293" spans="1:1" ht="15" hidden="1" x14ac:dyDescent="0.25">
      <c r="A293" s="36"/>
    </row>
    <row r="294" spans="1:1" ht="15" hidden="1" x14ac:dyDescent="0.25">
      <c r="A294" s="36"/>
    </row>
    <row r="295" spans="1:1" ht="15" hidden="1" x14ac:dyDescent="0.25"/>
    <row r="296" spans="1:1" ht="15" hidden="1" x14ac:dyDescent="0.25">
      <c r="A296" s="37"/>
    </row>
    <row r="297" spans="1:1" ht="15" hidden="1" x14ac:dyDescent="0.25"/>
    <row r="298" spans="1:1" ht="15" hidden="1" x14ac:dyDescent="0.25"/>
    <row r="299" spans="1:1" ht="15" hidden="1" x14ac:dyDescent="0.25"/>
    <row r="300" spans="1:1" ht="15" hidden="1" x14ac:dyDescent="0.25"/>
    <row r="301" spans="1:1" ht="15" hidden="1" x14ac:dyDescent="0.25"/>
    <row r="302" spans="1:1" ht="15" hidden="1" x14ac:dyDescent="0.25"/>
    <row r="303" spans="1:1" ht="15" hidden="1" x14ac:dyDescent="0.25"/>
    <row r="304" spans="1:1" ht="15" hidden="1" x14ac:dyDescent="0.25"/>
    <row r="305" spans="1:1" ht="15" hidden="1" x14ac:dyDescent="0.25"/>
    <row r="306" spans="1:1" ht="15" hidden="1" x14ac:dyDescent="0.25">
      <c r="A306" s="36"/>
    </row>
    <row r="307" spans="1:1" ht="15" hidden="1" x14ac:dyDescent="0.25">
      <c r="A307" s="36"/>
    </row>
    <row r="308" spans="1:1" ht="15" hidden="1" x14ac:dyDescent="0.25"/>
    <row r="309" spans="1:1" ht="15" hidden="1" x14ac:dyDescent="0.25">
      <c r="A309" s="37"/>
    </row>
    <row r="310" spans="1:1" ht="15" hidden="1" x14ac:dyDescent="0.25"/>
    <row r="311" spans="1:1" ht="15" hidden="1" x14ac:dyDescent="0.25"/>
    <row r="312" spans="1:1" ht="15" hidden="1" x14ac:dyDescent="0.25"/>
    <row r="313" spans="1:1" ht="15" hidden="1" x14ac:dyDescent="0.25"/>
    <row r="314" spans="1:1" ht="15" hidden="1" x14ac:dyDescent="0.25"/>
    <row r="315" spans="1:1" ht="15" hidden="1" x14ac:dyDescent="0.25"/>
    <row r="316" spans="1:1" ht="15" hidden="1" x14ac:dyDescent="0.25"/>
    <row r="317" spans="1:1" ht="15" hidden="1" x14ac:dyDescent="0.25"/>
    <row r="318" spans="1:1" ht="15" hidden="1" x14ac:dyDescent="0.25"/>
    <row r="319" spans="1:1" ht="15" hidden="1" x14ac:dyDescent="0.25">
      <c r="A319" s="36"/>
    </row>
    <row r="320" spans="1:1" ht="15" hidden="1" x14ac:dyDescent="0.25"/>
    <row r="321" spans="1:1" ht="15" hidden="1" x14ac:dyDescent="0.25"/>
    <row r="322" spans="1:1" ht="15" hidden="1" x14ac:dyDescent="0.25"/>
    <row r="323" spans="1:1" ht="15" hidden="1" x14ac:dyDescent="0.25"/>
    <row r="324" spans="1:1" ht="15" hidden="1" x14ac:dyDescent="0.25"/>
    <row r="325" spans="1:1" ht="15" hidden="1" x14ac:dyDescent="0.25"/>
    <row r="326" spans="1:1" ht="15" hidden="1" x14ac:dyDescent="0.25"/>
    <row r="327" spans="1:1" ht="15" hidden="1" x14ac:dyDescent="0.25"/>
    <row r="328" spans="1:1" ht="15" hidden="1" x14ac:dyDescent="0.25"/>
    <row r="329" spans="1:1" ht="15" hidden="1" x14ac:dyDescent="0.25"/>
    <row r="330" spans="1:1" ht="15" hidden="1" x14ac:dyDescent="0.25">
      <c r="A330" s="36"/>
    </row>
    <row r="331" spans="1:1" ht="15" hidden="1" x14ac:dyDescent="0.25">
      <c r="A331" s="36"/>
    </row>
    <row r="332" spans="1:1" ht="15" hidden="1" x14ac:dyDescent="0.25"/>
    <row r="333" spans="1:1" ht="15" hidden="1" x14ac:dyDescent="0.25"/>
    <row r="334" spans="1:1" ht="15" hidden="1" x14ac:dyDescent="0.25"/>
    <row r="335" spans="1:1" ht="15" hidden="1" x14ac:dyDescent="0.25"/>
    <row r="336" spans="1:1" ht="15" hidden="1" x14ac:dyDescent="0.25"/>
    <row r="337" spans="1:1" ht="15" hidden="1" x14ac:dyDescent="0.25"/>
    <row r="338" spans="1:1" ht="15" hidden="1" x14ac:dyDescent="0.25"/>
    <row r="339" spans="1:1" ht="15" hidden="1" x14ac:dyDescent="0.25"/>
    <row r="340" spans="1:1" ht="15" hidden="1" x14ac:dyDescent="0.25"/>
    <row r="341" spans="1:1" ht="15" hidden="1" x14ac:dyDescent="0.25">
      <c r="A341" s="36"/>
    </row>
    <row r="342" spans="1:1" ht="15" hidden="1" x14ac:dyDescent="0.25"/>
    <row r="343" spans="1:1" ht="15" hidden="1" x14ac:dyDescent="0.25"/>
    <row r="344" spans="1:1" ht="15" hidden="1" x14ac:dyDescent="0.25"/>
    <row r="345" spans="1:1" ht="15" hidden="1" x14ac:dyDescent="0.25"/>
    <row r="346" spans="1:1" ht="15" hidden="1" x14ac:dyDescent="0.25"/>
    <row r="347" spans="1:1" ht="15" hidden="1" x14ac:dyDescent="0.25"/>
    <row r="348" spans="1:1" ht="15" hidden="1" x14ac:dyDescent="0.25"/>
    <row r="349" spans="1:1" ht="15" hidden="1" x14ac:dyDescent="0.25"/>
    <row r="350" spans="1:1" ht="15" hidden="1" x14ac:dyDescent="0.25"/>
    <row r="351" spans="1:1" ht="15" hidden="1" x14ac:dyDescent="0.25"/>
    <row r="352" spans="1:1" ht="15" hidden="1" x14ac:dyDescent="0.25">
      <c r="A352" s="36"/>
    </row>
    <row r="353" spans="1:1" ht="15" hidden="1" x14ac:dyDescent="0.25"/>
    <row r="354" spans="1:1" ht="15" hidden="1" x14ac:dyDescent="0.25">
      <c r="A354" s="37"/>
    </row>
    <row r="355" spans="1:1" ht="15" hidden="1" x14ac:dyDescent="0.25"/>
    <row r="356" spans="1:1" ht="15" hidden="1" x14ac:dyDescent="0.25"/>
    <row r="357" spans="1:1" ht="15" hidden="1" x14ac:dyDescent="0.25"/>
    <row r="358" spans="1:1" ht="15" hidden="1" x14ac:dyDescent="0.25"/>
    <row r="359" spans="1:1" ht="15" hidden="1" x14ac:dyDescent="0.25"/>
    <row r="360" spans="1:1" ht="15" hidden="1" x14ac:dyDescent="0.25"/>
    <row r="361" spans="1:1" ht="15" hidden="1" x14ac:dyDescent="0.25"/>
    <row r="362" spans="1:1" ht="15" hidden="1" x14ac:dyDescent="0.25"/>
    <row r="363" spans="1:1" ht="15" hidden="1" x14ac:dyDescent="0.25"/>
    <row r="364" spans="1:1" ht="15" hidden="1" x14ac:dyDescent="0.25">
      <c r="A364" s="36"/>
    </row>
    <row r="365" spans="1:1" ht="15" hidden="1" x14ac:dyDescent="0.25">
      <c r="A365" s="36"/>
    </row>
    <row r="366" spans="1:1" ht="15" hidden="1" x14ac:dyDescent="0.25"/>
    <row r="367" spans="1:1" ht="15" hidden="1" x14ac:dyDescent="0.25">
      <c r="A367" s="37"/>
    </row>
    <row r="368" spans="1:1" ht="15" hidden="1" x14ac:dyDescent="0.25"/>
    <row r="369" spans="1:1" ht="15" hidden="1" x14ac:dyDescent="0.25"/>
    <row r="370" spans="1:1" ht="15" hidden="1" x14ac:dyDescent="0.25"/>
    <row r="371" spans="1:1" ht="15" hidden="1" x14ac:dyDescent="0.25"/>
    <row r="372" spans="1:1" ht="15" hidden="1" x14ac:dyDescent="0.25"/>
    <row r="373" spans="1:1" ht="15" hidden="1" x14ac:dyDescent="0.25"/>
    <row r="374" spans="1:1" ht="15" hidden="1" x14ac:dyDescent="0.25"/>
    <row r="375" spans="1:1" ht="15" hidden="1" x14ac:dyDescent="0.25"/>
    <row r="376" spans="1:1" ht="15" hidden="1" x14ac:dyDescent="0.25"/>
    <row r="377" spans="1:1" ht="15" hidden="1" x14ac:dyDescent="0.25"/>
    <row r="378" spans="1:1" ht="15" hidden="1" x14ac:dyDescent="0.25">
      <c r="A378" s="36"/>
    </row>
    <row r="379" spans="1:1" ht="15" hidden="1" x14ac:dyDescent="0.25"/>
    <row r="380" spans="1:1" ht="15" hidden="1" x14ac:dyDescent="0.25">
      <c r="A380" s="37"/>
    </row>
  </sheetData>
  <customSheetViews>
    <customSheetView guid="{75551437-8673-46D4-9673-9D67DF6C3734}" topLeftCell="A36">
      <selection activeCell="H66" sqref="H66"/>
      <pageMargins left="0.7" right="0.7" top="0.75" bottom="0.75" header="0.3" footer="0.3"/>
    </customSheetView>
  </customSheetViews>
  <mergeCells count="5">
    <mergeCell ref="A1:D1"/>
    <mergeCell ref="A34:J34"/>
    <mergeCell ref="A47:D47"/>
    <mergeCell ref="G47:J47"/>
    <mergeCell ref="A9:F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1"/>
  <sheetViews>
    <sheetView workbookViewId="0">
      <selection activeCell="J17" sqref="J17"/>
    </sheetView>
  </sheetViews>
  <sheetFormatPr defaultColWidth="0" defaultRowHeight="14.4" zeroHeight="1" x14ac:dyDescent="0.3"/>
  <cols>
    <col min="1" max="1" width="33.6640625" customWidth="1"/>
    <col min="2" max="2" width="10.6640625" bestFit="1" customWidth="1"/>
    <col min="3" max="3" width="11.5546875" bestFit="1" customWidth="1"/>
    <col min="4" max="4" width="11.44140625" customWidth="1"/>
    <col min="5" max="5" width="11.109375" customWidth="1"/>
    <col min="6" max="7" width="10.6640625" bestFit="1" customWidth="1"/>
    <col min="8" max="8" width="12.6640625" bestFit="1" customWidth="1"/>
    <col min="9" max="9" width="10.6640625" bestFit="1" customWidth="1"/>
    <col min="10" max="10" width="12.6640625" style="40" bestFit="1" customWidth="1"/>
    <col min="11" max="11" width="10.6640625" style="40" hidden="1" customWidth="1"/>
    <col min="12" max="16384" width="9.109375" hidden="1"/>
  </cols>
  <sheetData>
    <row r="1" spans="1:11" ht="15.75" x14ac:dyDescent="0.25">
      <c r="A1" s="257" t="s">
        <v>377</v>
      </c>
      <c r="B1" s="258"/>
      <c r="C1" s="258"/>
      <c r="D1" s="258"/>
      <c r="E1" s="258"/>
      <c r="F1" s="258"/>
      <c r="G1" s="258"/>
      <c r="H1" s="258"/>
      <c r="I1" s="258"/>
      <c r="J1" s="129"/>
      <c r="K1" s="129"/>
    </row>
    <row r="2" spans="1:11" ht="15" x14ac:dyDescent="0.25">
      <c r="A2" s="30" t="s">
        <v>378</v>
      </c>
      <c r="B2" s="30" t="s">
        <v>792</v>
      </c>
      <c r="C2" s="30" t="s">
        <v>791</v>
      </c>
      <c r="D2" s="30" t="s">
        <v>785</v>
      </c>
      <c r="E2" s="30" t="s">
        <v>784</v>
      </c>
      <c r="F2" s="30" t="s">
        <v>783</v>
      </c>
      <c r="G2" s="30" t="s">
        <v>575</v>
      </c>
      <c r="H2" s="30" t="s">
        <v>779</v>
      </c>
      <c r="I2" s="30" t="s">
        <v>379</v>
      </c>
      <c r="J2" s="74"/>
      <c r="K2" s="74"/>
    </row>
    <row r="3" spans="1:11" x14ac:dyDescent="0.3">
      <c r="A3" s="166" t="s">
        <v>380</v>
      </c>
      <c r="B3" s="133">
        <v>5</v>
      </c>
      <c r="C3" s="133">
        <v>10</v>
      </c>
      <c r="D3" s="133">
        <v>10</v>
      </c>
      <c r="E3" s="199">
        <v>10</v>
      </c>
      <c r="F3" s="133">
        <v>10</v>
      </c>
      <c r="G3" s="199">
        <v>12</v>
      </c>
      <c r="H3" s="133">
        <v>11</v>
      </c>
      <c r="I3" s="133">
        <v>8</v>
      </c>
      <c r="J3" s="79"/>
    </row>
    <row r="4" spans="1:11" ht="15" x14ac:dyDescent="0.25">
      <c r="A4" s="126" t="s">
        <v>381</v>
      </c>
      <c r="B4" s="80">
        <v>129</v>
      </c>
      <c r="C4" s="80">
        <v>210</v>
      </c>
      <c r="D4" s="80">
        <v>284</v>
      </c>
      <c r="E4" s="200">
        <v>422</v>
      </c>
      <c r="F4" s="80">
        <v>402</v>
      </c>
      <c r="G4" s="200">
        <v>478</v>
      </c>
      <c r="H4" s="80">
        <v>455</v>
      </c>
      <c r="I4" s="80">
        <v>298</v>
      </c>
      <c r="J4" s="79"/>
    </row>
    <row r="5" spans="1:11" x14ac:dyDescent="0.3">
      <c r="A5" s="166" t="s">
        <v>793</v>
      </c>
      <c r="B5" s="133" t="s">
        <v>308</v>
      </c>
      <c r="C5" s="133" t="s">
        <v>308</v>
      </c>
      <c r="D5" s="133" t="s">
        <v>308</v>
      </c>
      <c r="E5" s="199" t="s">
        <v>308</v>
      </c>
      <c r="F5" s="133" t="s">
        <v>308</v>
      </c>
      <c r="G5" s="199" t="s">
        <v>308</v>
      </c>
      <c r="H5" s="133">
        <v>80</v>
      </c>
      <c r="I5" s="133">
        <v>86</v>
      </c>
      <c r="J5" s="79"/>
    </row>
    <row r="6" spans="1:11" ht="15" x14ac:dyDescent="0.25">
      <c r="A6" t="s">
        <v>790</v>
      </c>
      <c r="B6" s="79"/>
      <c r="C6" s="79"/>
    </row>
    <row r="7" spans="1:11" ht="15" x14ac:dyDescent="0.25"/>
    <row r="8" spans="1:11" ht="15.75" x14ac:dyDescent="0.25">
      <c r="A8" s="254" t="s">
        <v>382</v>
      </c>
      <c r="B8" s="254"/>
      <c r="C8" s="254"/>
      <c r="D8" s="254"/>
      <c r="E8" s="254"/>
      <c r="F8" s="254"/>
      <c r="G8" s="254"/>
      <c r="H8" s="254"/>
    </row>
    <row r="9" spans="1:11" ht="15" x14ac:dyDescent="0.25">
      <c r="B9" s="30" t="s">
        <v>784</v>
      </c>
      <c r="C9" s="30" t="s">
        <v>783</v>
      </c>
      <c r="D9" s="30" t="s">
        <v>575</v>
      </c>
      <c r="E9" s="30" t="s">
        <v>779</v>
      </c>
      <c r="F9" s="30" t="s">
        <v>379</v>
      </c>
      <c r="G9" s="73" t="s">
        <v>780</v>
      </c>
      <c r="H9" s="73" t="s">
        <v>781</v>
      </c>
    </row>
    <row r="10" spans="1:11" x14ac:dyDescent="0.3">
      <c r="A10" s="166" t="s">
        <v>383</v>
      </c>
      <c r="B10" s="133">
        <v>17</v>
      </c>
      <c r="C10" s="133">
        <v>15</v>
      </c>
      <c r="D10" s="133">
        <v>20</v>
      </c>
      <c r="E10" s="199">
        <v>14</v>
      </c>
      <c r="F10" s="133">
        <v>29</v>
      </c>
      <c r="G10" s="166"/>
      <c r="H10" s="133"/>
      <c r="J10" s="83"/>
    </row>
    <row r="11" spans="1:11" ht="15" x14ac:dyDescent="0.25">
      <c r="A11" s="126" t="s">
        <v>381</v>
      </c>
      <c r="B11" s="80">
        <v>625</v>
      </c>
      <c r="C11" s="80">
        <v>155</v>
      </c>
      <c r="D11" s="80">
        <v>153</v>
      </c>
      <c r="E11" s="200">
        <v>151</v>
      </c>
      <c r="F11" s="80">
        <v>955</v>
      </c>
      <c r="G11" s="126"/>
      <c r="H11" s="80"/>
      <c r="J11" s="83"/>
    </row>
    <row r="12" spans="1:11" ht="15" x14ac:dyDescent="0.25">
      <c r="A12" t="s">
        <v>384</v>
      </c>
    </row>
    <row r="13" spans="1:11" ht="15" x14ac:dyDescent="0.25"/>
    <row r="14" spans="1:11" ht="15.75" x14ac:dyDescent="0.25">
      <c r="A14" s="254" t="s">
        <v>812</v>
      </c>
      <c r="B14" s="254"/>
      <c r="C14" s="254"/>
      <c r="D14" s="254"/>
      <c r="E14" s="254"/>
      <c r="F14" s="254"/>
      <c r="G14" s="254"/>
      <c r="H14" s="254"/>
      <c r="I14" s="254"/>
      <c r="J14" s="129"/>
      <c r="K14" s="129"/>
    </row>
    <row r="15" spans="1:11" ht="15" x14ac:dyDescent="0.25">
      <c r="B15" s="30" t="s">
        <v>792</v>
      </c>
      <c r="C15" s="30" t="s">
        <v>791</v>
      </c>
      <c r="D15" s="30" t="s">
        <v>785</v>
      </c>
      <c r="E15" s="30" t="s">
        <v>784</v>
      </c>
      <c r="F15" s="30" t="s">
        <v>783</v>
      </c>
      <c r="G15" s="30" t="s">
        <v>575</v>
      </c>
      <c r="H15" s="82" t="s">
        <v>779</v>
      </c>
      <c r="I15" s="30" t="s">
        <v>379</v>
      </c>
    </row>
    <row r="16" spans="1:11" x14ac:dyDescent="0.3">
      <c r="A16" s="166" t="s">
        <v>776</v>
      </c>
      <c r="B16" s="133">
        <v>48</v>
      </c>
      <c r="C16" s="133">
        <v>43</v>
      </c>
      <c r="D16" s="133">
        <v>25</v>
      </c>
      <c r="E16" s="199">
        <v>194</v>
      </c>
      <c r="F16" s="133">
        <v>205</v>
      </c>
      <c r="G16" s="199">
        <v>238</v>
      </c>
      <c r="H16" s="133">
        <v>203</v>
      </c>
      <c r="I16" s="199">
        <v>129</v>
      </c>
      <c r="J16" s="74"/>
      <c r="K16" s="74"/>
    </row>
    <row r="17" spans="1:9" ht="15" x14ac:dyDescent="0.25">
      <c r="A17" s="126" t="s">
        <v>777</v>
      </c>
      <c r="B17" s="80">
        <v>20</v>
      </c>
      <c r="C17" s="80">
        <v>76</v>
      </c>
      <c r="D17" s="80">
        <v>83</v>
      </c>
      <c r="E17" s="200">
        <v>98</v>
      </c>
      <c r="F17" s="80">
        <v>44</v>
      </c>
      <c r="G17" s="200">
        <v>72</v>
      </c>
      <c r="H17" s="80">
        <v>34</v>
      </c>
      <c r="I17" s="200">
        <v>43</v>
      </c>
    </row>
    <row r="18" spans="1:9" x14ac:dyDescent="0.3">
      <c r="A18" s="166" t="s">
        <v>778</v>
      </c>
      <c r="B18" s="133" t="s">
        <v>308</v>
      </c>
      <c r="C18" s="133" t="s">
        <v>308</v>
      </c>
      <c r="D18" s="133">
        <v>26</v>
      </c>
      <c r="E18" s="199">
        <v>29</v>
      </c>
      <c r="F18" s="133">
        <v>26</v>
      </c>
      <c r="G18" s="199">
        <v>61</v>
      </c>
      <c r="H18" s="133">
        <v>38</v>
      </c>
      <c r="I18" s="199">
        <v>93</v>
      </c>
    </row>
    <row r="19" spans="1:9" ht="15" x14ac:dyDescent="0.25">
      <c r="A19" s="126" t="s">
        <v>782</v>
      </c>
      <c r="B19" s="80" t="s">
        <v>308</v>
      </c>
      <c r="C19" s="80">
        <v>53</v>
      </c>
      <c r="D19" s="80" t="s">
        <v>308</v>
      </c>
      <c r="E19" s="200">
        <v>23</v>
      </c>
      <c r="F19" s="80">
        <v>90</v>
      </c>
      <c r="G19" s="200">
        <v>30</v>
      </c>
      <c r="H19" s="80" t="s">
        <v>308</v>
      </c>
      <c r="I19" s="200">
        <v>33</v>
      </c>
    </row>
    <row r="20" spans="1:9" x14ac:dyDescent="0.3">
      <c r="A20" s="166" t="s">
        <v>786</v>
      </c>
      <c r="B20" s="133">
        <v>46</v>
      </c>
      <c r="C20" s="133">
        <v>16</v>
      </c>
      <c r="D20" s="133">
        <v>122</v>
      </c>
      <c r="E20" s="199" t="s">
        <v>308</v>
      </c>
      <c r="F20" s="133" t="s">
        <v>308</v>
      </c>
      <c r="G20" s="199">
        <v>27</v>
      </c>
      <c r="H20" s="133">
        <v>29</v>
      </c>
      <c r="I20" s="199" t="s">
        <v>308</v>
      </c>
    </row>
    <row r="21" spans="1:9" ht="15" x14ac:dyDescent="0.25">
      <c r="A21" s="126" t="s">
        <v>787</v>
      </c>
      <c r="B21" s="80" t="s">
        <v>308</v>
      </c>
      <c r="C21" s="80" t="s">
        <v>308</v>
      </c>
      <c r="D21" s="80" t="s">
        <v>308</v>
      </c>
      <c r="E21" s="200" t="s">
        <v>308</v>
      </c>
      <c r="F21" s="80" t="s">
        <v>308</v>
      </c>
      <c r="G21" s="200">
        <v>50</v>
      </c>
      <c r="H21" s="80" t="s">
        <v>308</v>
      </c>
      <c r="I21" s="200" t="s">
        <v>308</v>
      </c>
    </row>
    <row r="22" spans="1:9" x14ac:dyDescent="0.3">
      <c r="A22" s="166" t="s">
        <v>788</v>
      </c>
      <c r="B22" s="133">
        <v>15</v>
      </c>
      <c r="C22" s="133" t="s">
        <v>308</v>
      </c>
      <c r="D22" s="133">
        <v>12</v>
      </c>
      <c r="E22" s="199">
        <v>78</v>
      </c>
      <c r="F22" s="133" t="s">
        <v>308</v>
      </c>
      <c r="G22" s="199" t="s">
        <v>308</v>
      </c>
      <c r="H22" s="133">
        <v>111</v>
      </c>
      <c r="I22" s="199" t="s">
        <v>308</v>
      </c>
    </row>
    <row r="23" spans="1:9" ht="15.75" customHeight="1" x14ac:dyDescent="0.25">
      <c r="A23" s="126" t="s">
        <v>789</v>
      </c>
      <c r="B23" s="80" t="s">
        <v>308</v>
      </c>
      <c r="C23" s="80">
        <v>22</v>
      </c>
      <c r="D23" s="80">
        <v>16</v>
      </c>
      <c r="E23" s="200" t="s">
        <v>308</v>
      </c>
      <c r="F23" s="80">
        <v>37</v>
      </c>
      <c r="G23" s="126" t="s">
        <v>308</v>
      </c>
      <c r="H23" s="80">
        <v>40</v>
      </c>
      <c r="I23" s="200" t="s">
        <v>308</v>
      </c>
    </row>
    <row r="24" spans="1:9" ht="15" x14ac:dyDescent="0.25">
      <c r="A24" t="s">
        <v>790</v>
      </c>
    </row>
    <row r="25" spans="1:9" ht="15" x14ac:dyDescent="0.25"/>
    <row r="26" spans="1:9" ht="15" hidden="1" x14ac:dyDescent="0.25">
      <c r="A26" t="s">
        <v>410</v>
      </c>
    </row>
    <row r="27" spans="1:9" ht="15" hidden="1" x14ac:dyDescent="0.25"/>
    <row r="28" spans="1:9" ht="15" hidden="1" x14ac:dyDescent="0.25">
      <c r="A28" t="s">
        <v>405</v>
      </c>
      <c r="C28" s="43"/>
    </row>
    <row r="29" spans="1:9" ht="15" hidden="1" x14ac:dyDescent="0.25">
      <c r="A29" t="s">
        <v>407</v>
      </c>
    </row>
    <row r="30" spans="1:9" ht="15" hidden="1" x14ac:dyDescent="0.25">
      <c r="B30" s="40"/>
      <c r="C30" s="40"/>
      <c r="D30" s="40"/>
      <c r="E30" s="40"/>
    </row>
    <row r="31" spans="1:9" ht="15" hidden="1" x14ac:dyDescent="0.25"/>
  </sheetData>
  <customSheetViews>
    <customSheetView guid="{75551437-8673-46D4-9673-9D67DF6C3734}">
      <selection activeCell="I39" sqref="I39"/>
      <pageMargins left="0.7" right="0.7" top="0.75" bottom="0.75" header="0.3" footer="0.3"/>
    </customSheetView>
  </customSheetViews>
  <mergeCells count="3">
    <mergeCell ref="A8:H8"/>
    <mergeCell ref="A14:I14"/>
    <mergeCell ref="A1:I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108"/>
  <sheetViews>
    <sheetView topLeftCell="A13" workbookViewId="0">
      <selection activeCell="A16" sqref="A16:C42"/>
    </sheetView>
  </sheetViews>
  <sheetFormatPr defaultColWidth="0" defaultRowHeight="14.4" zeroHeight="1" x14ac:dyDescent="0.3"/>
  <cols>
    <col min="1" max="1" width="16.33203125" customWidth="1"/>
    <col min="2" max="2" width="15.88671875" bestFit="1" customWidth="1"/>
    <col min="3" max="3" width="11.109375" customWidth="1"/>
    <col min="4" max="4" width="11" customWidth="1"/>
    <col min="5" max="5" width="10.88671875" customWidth="1"/>
    <col min="6" max="6" width="16.33203125" customWidth="1"/>
    <col min="7" max="7" width="11.33203125" customWidth="1"/>
    <col min="8" max="15" width="9.109375" customWidth="1"/>
    <col min="16" max="16" width="9.109375" hidden="1" customWidth="1"/>
    <col min="17" max="17" width="14.88671875" hidden="1" customWidth="1"/>
    <col min="18" max="18" width="12.88671875" hidden="1" customWidth="1"/>
    <col min="19" max="19" width="15.109375" hidden="1" customWidth="1"/>
    <col min="20" max="20" width="15.88671875" hidden="1" customWidth="1"/>
    <col min="21" max="16384" width="9.109375" hidden="1"/>
  </cols>
  <sheetData>
    <row r="1" spans="1:14" ht="15.75" x14ac:dyDescent="0.25">
      <c r="A1" s="89" t="s">
        <v>730</v>
      </c>
      <c r="N1" s="55"/>
    </row>
    <row r="2" spans="1:14" ht="15" x14ac:dyDescent="0.25">
      <c r="A2" s="69"/>
      <c r="B2" s="70" t="s">
        <v>581</v>
      </c>
      <c r="C2" s="70" t="s">
        <v>582</v>
      </c>
      <c r="D2" s="70" t="s">
        <v>583</v>
      </c>
      <c r="E2" s="70" t="s">
        <v>584</v>
      </c>
      <c r="F2" s="70" t="s">
        <v>585</v>
      </c>
      <c r="G2" s="70" t="s">
        <v>586</v>
      </c>
      <c r="H2" s="70" t="s">
        <v>587</v>
      </c>
      <c r="I2" s="70" t="s">
        <v>588</v>
      </c>
      <c r="J2" s="70" t="s">
        <v>589</v>
      </c>
      <c r="K2" s="70" t="s">
        <v>590</v>
      </c>
      <c r="L2" s="70" t="s">
        <v>591</v>
      </c>
      <c r="M2" s="70" t="s">
        <v>592</v>
      </c>
      <c r="N2" s="70" t="s">
        <v>315</v>
      </c>
    </row>
    <row r="3" spans="1:14" x14ac:dyDescent="0.3">
      <c r="A3" s="166" t="s">
        <v>593</v>
      </c>
      <c r="B3" s="133">
        <v>22085</v>
      </c>
      <c r="C3" s="133">
        <v>59385</v>
      </c>
      <c r="D3" s="166">
        <v>22719</v>
      </c>
      <c r="E3" s="133">
        <v>22892</v>
      </c>
      <c r="F3" s="133">
        <v>19583</v>
      </c>
      <c r="G3" s="166">
        <v>23606</v>
      </c>
      <c r="H3" s="133">
        <v>19945</v>
      </c>
      <c r="I3" s="133">
        <v>18355</v>
      </c>
      <c r="J3" s="166">
        <v>23338</v>
      </c>
      <c r="K3" s="133">
        <v>19202</v>
      </c>
      <c r="L3" s="133">
        <v>14949</v>
      </c>
      <c r="M3" s="166">
        <v>21990</v>
      </c>
      <c r="N3" s="133">
        <f>SUM(B3:M3)</f>
        <v>288049</v>
      </c>
    </row>
    <row r="4" spans="1:14" x14ac:dyDescent="0.3">
      <c r="A4" s="126" t="s">
        <v>594</v>
      </c>
      <c r="B4" s="80">
        <v>20707</v>
      </c>
      <c r="C4" s="80">
        <v>47682</v>
      </c>
      <c r="D4" s="126">
        <v>24130</v>
      </c>
      <c r="E4" s="80">
        <v>17890</v>
      </c>
      <c r="F4" s="80">
        <v>19331</v>
      </c>
      <c r="G4" s="126">
        <v>15475</v>
      </c>
      <c r="H4" s="80">
        <v>15193</v>
      </c>
      <c r="I4" s="80">
        <v>15911</v>
      </c>
      <c r="J4" s="126">
        <v>14066</v>
      </c>
      <c r="K4" s="80">
        <v>15388</v>
      </c>
      <c r="L4" s="80">
        <v>17088</v>
      </c>
      <c r="M4" s="126">
        <v>15828</v>
      </c>
      <c r="N4" s="80">
        <f t="shared" ref="N4:N5" si="0">SUM(B4:M4)</f>
        <v>238689</v>
      </c>
    </row>
    <row r="5" spans="1:14" x14ac:dyDescent="0.3">
      <c r="A5" s="166" t="s">
        <v>595</v>
      </c>
      <c r="B5" s="133">
        <v>60424</v>
      </c>
      <c r="C5" s="133">
        <v>125582</v>
      </c>
      <c r="D5" s="166">
        <v>63523</v>
      </c>
      <c r="E5" s="133">
        <v>45075</v>
      </c>
      <c r="F5" s="133">
        <v>46442</v>
      </c>
      <c r="G5" s="166">
        <v>37195</v>
      </c>
      <c r="H5" s="133">
        <v>39693</v>
      </c>
      <c r="I5" s="133">
        <v>41648</v>
      </c>
      <c r="J5" s="166">
        <v>36949</v>
      </c>
      <c r="K5" s="133">
        <v>40096</v>
      </c>
      <c r="L5" s="133">
        <v>47952</v>
      </c>
      <c r="M5" s="166">
        <v>46097</v>
      </c>
      <c r="N5" s="133">
        <f t="shared" si="0"/>
        <v>630676</v>
      </c>
    </row>
    <row r="6" spans="1:14" ht="15" x14ac:dyDescent="0.25">
      <c r="A6" s="70" t="s">
        <v>315</v>
      </c>
      <c r="B6" s="30">
        <f>SUM(B3:B5)</f>
        <v>103216</v>
      </c>
      <c r="C6" s="30">
        <f t="shared" ref="C6:M6" si="1">SUM(C3:C5)</f>
        <v>232649</v>
      </c>
      <c r="D6" s="30">
        <f t="shared" si="1"/>
        <v>110372</v>
      </c>
      <c r="E6" s="30">
        <f t="shared" si="1"/>
        <v>85857</v>
      </c>
      <c r="F6" s="30">
        <f t="shared" si="1"/>
        <v>85356</v>
      </c>
      <c r="G6" s="30">
        <f t="shared" si="1"/>
        <v>76276</v>
      </c>
      <c r="H6" s="30">
        <f t="shared" si="1"/>
        <v>74831</v>
      </c>
      <c r="I6" s="30">
        <f t="shared" si="1"/>
        <v>75914</v>
      </c>
      <c r="J6" s="30">
        <f t="shared" si="1"/>
        <v>74353</v>
      </c>
      <c r="K6" s="30">
        <f t="shared" si="1"/>
        <v>74686</v>
      </c>
      <c r="L6" s="30">
        <f t="shared" si="1"/>
        <v>79989</v>
      </c>
      <c r="M6" s="30">
        <f t="shared" si="1"/>
        <v>83915</v>
      </c>
      <c r="N6" s="69">
        <f>SUM(B6:M6)</f>
        <v>1157414</v>
      </c>
    </row>
    <row r="7" spans="1:14" ht="15" x14ac:dyDescent="0.25">
      <c r="A7" t="s">
        <v>731</v>
      </c>
      <c r="N7" s="55"/>
    </row>
    <row r="8" spans="1:14" ht="15" x14ac:dyDescent="0.25">
      <c r="N8" s="55"/>
    </row>
    <row r="9" spans="1:14" ht="33" customHeight="1" x14ac:dyDescent="0.25">
      <c r="A9" s="259" t="s">
        <v>695</v>
      </c>
      <c r="B9" s="259"/>
      <c r="C9" s="259"/>
      <c r="D9" s="259"/>
      <c r="E9" s="259"/>
      <c r="F9" s="259"/>
      <c r="G9" s="259"/>
    </row>
    <row r="10" spans="1:14" ht="30" x14ac:dyDescent="0.25">
      <c r="A10" s="31" t="s">
        <v>596</v>
      </c>
      <c r="B10" s="31" t="s">
        <v>597</v>
      </c>
      <c r="C10" s="30" t="s">
        <v>862</v>
      </c>
      <c r="E10" s="31" t="s">
        <v>596</v>
      </c>
      <c r="F10" s="31" t="s">
        <v>597</v>
      </c>
      <c r="G10" s="30" t="s">
        <v>862</v>
      </c>
    </row>
    <row r="11" spans="1:14" x14ac:dyDescent="0.3">
      <c r="A11" s="166" t="s">
        <v>598</v>
      </c>
      <c r="B11" s="133" t="s">
        <v>599</v>
      </c>
      <c r="C11" s="133">
        <v>45.44</v>
      </c>
      <c r="E11" s="166" t="s">
        <v>598</v>
      </c>
      <c r="F11" s="133" t="s">
        <v>647</v>
      </c>
      <c r="G11" s="133">
        <v>304.83199999999999</v>
      </c>
    </row>
    <row r="12" spans="1:14" ht="15" x14ac:dyDescent="0.25">
      <c r="A12" s="126" t="s">
        <v>598</v>
      </c>
      <c r="B12" s="80" t="s">
        <v>600</v>
      </c>
      <c r="C12" s="80">
        <v>44.991999999999997</v>
      </c>
      <c r="E12" s="126" t="s">
        <v>598</v>
      </c>
      <c r="F12" s="80" t="s">
        <v>648</v>
      </c>
      <c r="G12" s="80">
        <v>332.16</v>
      </c>
    </row>
    <row r="13" spans="1:14" x14ac:dyDescent="0.3">
      <c r="A13" s="166" t="s">
        <v>598</v>
      </c>
      <c r="B13" s="133" t="s">
        <v>601</v>
      </c>
      <c r="C13" s="133">
        <v>44.48</v>
      </c>
      <c r="E13" s="166" t="s">
        <v>598</v>
      </c>
      <c r="F13" s="133" t="s">
        <v>649</v>
      </c>
      <c r="G13" s="133">
        <v>301.952</v>
      </c>
    </row>
    <row r="14" spans="1:14" ht="15" x14ac:dyDescent="0.25">
      <c r="A14" s="126" t="s">
        <v>598</v>
      </c>
      <c r="B14" s="80" t="s">
        <v>602</v>
      </c>
      <c r="C14" s="80">
        <v>45.375999999999998</v>
      </c>
      <c r="E14" s="126" t="s">
        <v>598</v>
      </c>
      <c r="F14" s="80" t="s">
        <v>650</v>
      </c>
      <c r="G14" s="80">
        <v>315.64800000000002</v>
      </c>
    </row>
    <row r="15" spans="1:14" x14ac:dyDescent="0.3">
      <c r="A15" s="166" t="s">
        <v>598</v>
      </c>
      <c r="B15" s="133" t="s">
        <v>603</v>
      </c>
      <c r="C15" s="133">
        <v>45.503999999999998</v>
      </c>
      <c r="E15" s="166" t="s">
        <v>598</v>
      </c>
      <c r="F15" s="133" t="s">
        <v>651</v>
      </c>
      <c r="G15" s="133">
        <v>317.31200000000001</v>
      </c>
    </row>
    <row r="16" spans="1:14" ht="15" x14ac:dyDescent="0.25">
      <c r="A16" s="126" t="s">
        <v>598</v>
      </c>
      <c r="B16" s="80" t="s">
        <v>604</v>
      </c>
      <c r="C16" s="80">
        <v>45.567999999999998</v>
      </c>
      <c r="E16" s="126" t="s">
        <v>598</v>
      </c>
      <c r="F16" s="80" t="s">
        <v>652</v>
      </c>
      <c r="G16" s="80">
        <v>314.24</v>
      </c>
    </row>
    <row r="17" spans="1:7" x14ac:dyDescent="0.3">
      <c r="A17" s="166" t="s">
        <v>598</v>
      </c>
      <c r="B17" s="133" t="s">
        <v>605</v>
      </c>
      <c r="C17" s="133">
        <v>45.44</v>
      </c>
      <c r="E17" s="166" t="s">
        <v>598</v>
      </c>
      <c r="F17" s="133" t="s">
        <v>653</v>
      </c>
      <c r="G17" s="133">
        <v>296.76799999999997</v>
      </c>
    </row>
    <row r="18" spans="1:7" ht="15" x14ac:dyDescent="0.25">
      <c r="A18" s="126" t="s">
        <v>598</v>
      </c>
      <c r="B18" s="80" t="s">
        <v>606</v>
      </c>
      <c r="C18" s="80">
        <v>43.712000000000003</v>
      </c>
      <c r="E18" s="126" t="s">
        <v>598</v>
      </c>
      <c r="F18" s="80" t="s">
        <v>654</v>
      </c>
      <c r="G18" s="80">
        <v>299.26400000000001</v>
      </c>
    </row>
    <row r="19" spans="1:7" x14ac:dyDescent="0.3">
      <c r="A19" s="166" t="s">
        <v>598</v>
      </c>
      <c r="B19" s="133" t="s">
        <v>607</v>
      </c>
      <c r="C19" s="133">
        <v>45.375999999999998</v>
      </c>
      <c r="E19" s="166" t="s">
        <v>598</v>
      </c>
      <c r="F19" s="133" t="s">
        <v>655</v>
      </c>
      <c r="G19" s="133">
        <v>292.67200000000003</v>
      </c>
    </row>
    <row r="20" spans="1:7" ht="15" x14ac:dyDescent="0.25">
      <c r="A20" s="126" t="s">
        <v>598</v>
      </c>
      <c r="B20" s="80" t="s">
        <v>608</v>
      </c>
      <c r="C20" s="80">
        <v>45.375999999999998</v>
      </c>
      <c r="E20" s="126" t="s">
        <v>598</v>
      </c>
      <c r="F20" s="80" t="s">
        <v>656</v>
      </c>
      <c r="G20" s="80">
        <v>308.48</v>
      </c>
    </row>
    <row r="21" spans="1:7" x14ac:dyDescent="0.3">
      <c r="A21" s="166" t="s">
        <v>598</v>
      </c>
      <c r="B21" s="133" t="s">
        <v>609</v>
      </c>
      <c r="C21" s="133">
        <v>46.527999999999999</v>
      </c>
      <c r="E21" s="166" t="s">
        <v>598</v>
      </c>
      <c r="F21" s="133" t="s">
        <v>657</v>
      </c>
      <c r="G21" s="133">
        <v>302.14400000000001</v>
      </c>
    </row>
    <row r="22" spans="1:7" ht="15" x14ac:dyDescent="0.25">
      <c r="A22" s="126" t="s">
        <v>598</v>
      </c>
      <c r="B22" s="80" t="s">
        <v>610</v>
      </c>
      <c r="C22" s="80">
        <v>44.735999999999997</v>
      </c>
      <c r="E22" s="126" t="s">
        <v>598</v>
      </c>
      <c r="F22" s="80" t="s">
        <v>658</v>
      </c>
      <c r="G22" s="80">
        <v>280.57600000000002</v>
      </c>
    </row>
    <row r="23" spans="1:7" x14ac:dyDescent="0.3">
      <c r="A23" s="166" t="s">
        <v>598</v>
      </c>
      <c r="B23" s="133" t="s">
        <v>611</v>
      </c>
      <c r="C23" s="133">
        <v>45.12</v>
      </c>
      <c r="E23" s="166" t="s">
        <v>598</v>
      </c>
      <c r="F23" s="133" t="s">
        <v>659</v>
      </c>
      <c r="G23" s="133">
        <v>286.27199999999999</v>
      </c>
    </row>
    <row r="24" spans="1:7" ht="15" x14ac:dyDescent="0.25">
      <c r="A24" s="126" t="s">
        <v>598</v>
      </c>
      <c r="B24" s="80" t="s">
        <v>612</v>
      </c>
      <c r="C24" s="80">
        <v>45.503999999999998</v>
      </c>
      <c r="E24" s="126" t="s">
        <v>598</v>
      </c>
      <c r="F24" s="80" t="s">
        <v>660</v>
      </c>
      <c r="G24" s="80">
        <v>249.536</v>
      </c>
    </row>
    <row r="25" spans="1:7" x14ac:dyDescent="0.3">
      <c r="A25" s="166" t="s">
        <v>598</v>
      </c>
      <c r="B25" s="133" t="s">
        <v>613</v>
      </c>
      <c r="C25" s="133">
        <v>45.311999999999998</v>
      </c>
      <c r="E25" s="166" t="s">
        <v>598</v>
      </c>
      <c r="F25" s="133" t="s">
        <v>661</v>
      </c>
      <c r="G25" s="133">
        <v>296.06400000000002</v>
      </c>
    </row>
    <row r="26" spans="1:7" ht="15" x14ac:dyDescent="0.25">
      <c r="A26" s="126" t="s">
        <v>598</v>
      </c>
      <c r="B26" s="80" t="s">
        <v>614</v>
      </c>
      <c r="C26" s="80">
        <v>45.631999999999998</v>
      </c>
      <c r="E26" s="126" t="s">
        <v>598</v>
      </c>
      <c r="F26" s="80" t="s">
        <v>662</v>
      </c>
      <c r="G26" s="80">
        <v>292.86399999999998</v>
      </c>
    </row>
    <row r="27" spans="1:7" x14ac:dyDescent="0.3">
      <c r="A27" s="166" t="s">
        <v>598</v>
      </c>
      <c r="B27" s="133" t="s">
        <v>615</v>
      </c>
      <c r="C27" s="133">
        <v>86.591999999999999</v>
      </c>
      <c r="E27" s="166" t="s">
        <v>598</v>
      </c>
      <c r="F27" s="133" t="s">
        <v>663</v>
      </c>
      <c r="G27" s="133">
        <v>283.00799999999998</v>
      </c>
    </row>
    <row r="28" spans="1:7" ht="15" x14ac:dyDescent="0.25">
      <c r="A28" s="126" t="s">
        <v>598</v>
      </c>
      <c r="B28" s="80" t="s">
        <v>616</v>
      </c>
      <c r="C28" s="80">
        <v>85.248000000000005</v>
      </c>
      <c r="E28" s="126" t="s">
        <v>598</v>
      </c>
      <c r="F28" s="80" t="s">
        <v>664</v>
      </c>
      <c r="G28" s="80">
        <v>278.27199999999999</v>
      </c>
    </row>
    <row r="29" spans="1:7" x14ac:dyDescent="0.3">
      <c r="A29" s="166" t="s">
        <v>598</v>
      </c>
      <c r="B29" s="133" t="s">
        <v>617</v>
      </c>
      <c r="C29" s="133">
        <v>130.94399999999999</v>
      </c>
      <c r="E29" s="166" t="s">
        <v>598</v>
      </c>
      <c r="F29" s="133" t="s">
        <v>665</v>
      </c>
      <c r="G29" s="133">
        <v>284.16000000000003</v>
      </c>
    </row>
    <row r="30" spans="1:7" ht="15" x14ac:dyDescent="0.25">
      <c r="A30" s="126" t="s">
        <v>598</v>
      </c>
      <c r="B30" s="80" t="s">
        <v>618</v>
      </c>
      <c r="C30" s="80">
        <v>110.65600000000001</v>
      </c>
      <c r="E30" s="126" t="s">
        <v>598</v>
      </c>
      <c r="F30" s="80" t="s">
        <v>666</v>
      </c>
      <c r="G30" s="80">
        <v>240</v>
      </c>
    </row>
    <row r="31" spans="1:7" x14ac:dyDescent="0.3">
      <c r="A31" s="166" t="s">
        <v>598</v>
      </c>
      <c r="B31" s="133" t="s">
        <v>619</v>
      </c>
      <c r="C31" s="133">
        <v>113.6</v>
      </c>
      <c r="E31" s="166" t="s">
        <v>598</v>
      </c>
      <c r="F31" s="133" t="s">
        <v>667</v>
      </c>
      <c r="G31" s="133">
        <v>115.776</v>
      </c>
    </row>
    <row r="32" spans="1:7" ht="15" x14ac:dyDescent="0.25">
      <c r="A32" s="126" t="s">
        <v>598</v>
      </c>
      <c r="B32" s="80" t="s">
        <v>620</v>
      </c>
      <c r="C32" s="80">
        <v>107.52</v>
      </c>
      <c r="E32" s="126" t="s">
        <v>598</v>
      </c>
      <c r="F32" s="80" t="s">
        <v>668</v>
      </c>
      <c r="G32" s="80">
        <v>113.72799999999999</v>
      </c>
    </row>
    <row r="33" spans="1:7" x14ac:dyDescent="0.3">
      <c r="A33" s="166" t="s">
        <v>598</v>
      </c>
      <c r="B33" s="133" t="s">
        <v>621</v>
      </c>
      <c r="C33" s="133">
        <v>116.864</v>
      </c>
      <c r="E33" s="166" t="s">
        <v>598</v>
      </c>
      <c r="F33" s="133" t="s">
        <v>669</v>
      </c>
      <c r="G33" s="133">
        <v>109.312</v>
      </c>
    </row>
    <row r="34" spans="1:7" ht="15" x14ac:dyDescent="0.25">
      <c r="A34" s="126" t="s">
        <v>598</v>
      </c>
      <c r="B34" s="80" t="s">
        <v>622</v>
      </c>
      <c r="C34" s="80">
        <v>91.584000000000003</v>
      </c>
      <c r="E34" s="126" t="s">
        <v>598</v>
      </c>
      <c r="F34" s="80" t="s">
        <v>670</v>
      </c>
      <c r="G34" s="80">
        <v>97.792000000000002</v>
      </c>
    </row>
    <row r="35" spans="1:7" x14ac:dyDescent="0.3">
      <c r="A35" s="166" t="s">
        <v>598</v>
      </c>
      <c r="B35" s="133" t="s">
        <v>623</v>
      </c>
      <c r="C35" s="133">
        <v>129.08799999999999</v>
      </c>
      <c r="E35" s="166" t="s">
        <v>598</v>
      </c>
      <c r="F35" s="133" t="s">
        <v>671</v>
      </c>
      <c r="G35" s="133">
        <v>70.975999999999999</v>
      </c>
    </row>
    <row r="36" spans="1:7" ht="15" x14ac:dyDescent="0.25">
      <c r="A36" s="126" t="s">
        <v>598</v>
      </c>
      <c r="B36" s="80" t="s">
        <v>624</v>
      </c>
      <c r="C36" s="80">
        <v>128.768</v>
      </c>
      <c r="E36" s="126" t="s">
        <v>598</v>
      </c>
      <c r="F36" s="80" t="s">
        <v>672</v>
      </c>
      <c r="G36" s="80">
        <v>65.471999999999994</v>
      </c>
    </row>
    <row r="37" spans="1:7" x14ac:dyDescent="0.3">
      <c r="A37" s="166" t="s">
        <v>598</v>
      </c>
      <c r="B37" s="133" t="s">
        <v>625</v>
      </c>
      <c r="C37" s="133">
        <v>257.92</v>
      </c>
      <c r="E37" s="166" t="s">
        <v>598</v>
      </c>
      <c r="F37" s="133" t="s">
        <v>673</v>
      </c>
      <c r="G37" s="133">
        <v>56.32</v>
      </c>
    </row>
    <row r="38" spans="1:7" ht="15" x14ac:dyDescent="0.25">
      <c r="A38" s="126" t="s">
        <v>598</v>
      </c>
      <c r="B38" s="80" t="s">
        <v>626</v>
      </c>
      <c r="C38" s="80">
        <v>417.536</v>
      </c>
      <c r="E38" s="126" t="s">
        <v>598</v>
      </c>
      <c r="F38" s="80" t="s">
        <v>674</v>
      </c>
      <c r="G38" s="80">
        <v>59.84</v>
      </c>
    </row>
    <row r="39" spans="1:7" x14ac:dyDescent="0.3">
      <c r="A39" s="166" t="s">
        <v>598</v>
      </c>
      <c r="B39" s="133" t="s">
        <v>627</v>
      </c>
      <c r="C39" s="133">
        <v>368.06400000000002</v>
      </c>
      <c r="E39" s="166" t="s">
        <v>598</v>
      </c>
      <c r="F39" s="133" t="s">
        <v>675</v>
      </c>
      <c r="G39" s="133">
        <v>57.28</v>
      </c>
    </row>
    <row r="40" spans="1:7" ht="15" x14ac:dyDescent="0.25">
      <c r="A40" s="126" t="s">
        <v>598</v>
      </c>
      <c r="B40" s="80" t="s">
        <v>628</v>
      </c>
      <c r="C40" s="80">
        <v>394.30399999999997</v>
      </c>
      <c r="E40" s="126" t="s">
        <v>598</v>
      </c>
      <c r="F40" s="80" t="s">
        <v>676</v>
      </c>
      <c r="G40" s="80">
        <v>58.624000000000002</v>
      </c>
    </row>
    <row r="41" spans="1:7" x14ac:dyDescent="0.3">
      <c r="A41" s="166" t="s">
        <v>598</v>
      </c>
      <c r="B41" s="133" t="s">
        <v>629</v>
      </c>
      <c r="C41" s="133">
        <v>378.56</v>
      </c>
      <c r="E41" s="166" t="s">
        <v>598</v>
      </c>
      <c r="F41" s="133" t="s">
        <v>677</v>
      </c>
      <c r="G41" s="133">
        <v>58.56</v>
      </c>
    </row>
    <row r="42" spans="1:7" ht="15" x14ac:dyDescent="0.25">
      <c r="A42" s="126" t="s">
        <v>598</v>
      </c>
      <c r="B42" s="80" t="s">
        <v>630</v>
      </c>
      <c r="C42" s="80">
        <v>380.54399999999998</v>
      </c>
      <c r="E42" s="126" t="s">
        <v>598</v>
      </c>
      <c r="F42" s="80" t="s">
        <v>678</v>
      </c>
      <c r="G42" s="80">
        <v>57.472000000000001</v>
      </c>
    </row>
    <row r="43" spans="1:7" x14ac:dyDescent="0.3">
      <c r="A43" s="166" t="s">
        <v>598</v>
      </c>
      <c r="B43" s="133" t="s">
        <v>631</v>
      </c>
      <c r="C43" s="133">
        <v>362.81599999999997</v>
      </c>
      <c r="E43" s="166" t="s">
        <v>598</v>
      </c>
      <c r="F43" s="133" t="s">
        <v>679</v>
      </c>
      <c r="G43" s="133">
        <v>54.655999999999999</v>
      </c>
    </row>
    <row r="44" spans="1:7" ht="15" x14ac:dyDescent="0.25">
      <c r="A44" s="126" t="s">
        <v>598</v>
      </c>
      <c r="B44" s="80" t="s">
        <v>632</v>
      </c>
      <c r="C44" s="80">
        <v>361.28</v>
      </c>
      <c r="E44" s="126" t="s">
        <v>598</v>
      </c>
      <c r="F44" s="80" t="s">
        <v>680</v>
      </c>
      <c r="G44" s="80">
        <v>54.783999999999999</v>
      </c>
    </row>
    <row r="45" spans="1:7" x14ac:dyDescent="0.3">
      <c r="A45" s="166" t="s">
        <v>598</v>
      </c>
      <c r="B45" s="133" t="s">
        <v>633</v>
      </c>
      <c r="C45" s="133">
        <v>350.976</v>
      </c>
      <c r="E45" s="166" t="s">
        <v>598</v>
      </c>
      <c r="F45" s="133" t="s">
        <v>681</v>
      </c>
      <c r="G45" s="133">
        <v>54.911999999999999</v>
      </c>
    </row>
    <row r="46" spans="1:7" x14ac:dyDescent="0.3">
      <c r="A46" s="126" t="s">
        <v>598</v>
      </c>
      <c r="B46" s="80" t="s">
        <v>634</v>
      </c>
      <c r="C46" s="80">
        <v>347.84</v>
      </c>
      <c r="E46" s="126" t="s">
        <v>598</v>
      </c>
      <c r="F46" s="80" t="s">
        <v>682</v>
      </c>
      <c r="G46" s="80">
        <v>52.48</v>
      </c>
    </row>
    <row r="47" spans="1:7" x14ac:dyDescent="0.3">
      <c r="A47" s="166" t="s">
        <v>598</v>
      </c>
      <c r="B47" s="133" t="s">
        <v>635</v>
      </c>
      <c r="C47" s="133">
        <v>329.66399999999999</v>
      </c>
      <c r="E47" s="166" t="s">
        <v>598</v>
      </c>
      <c r="F47" s="133" t="s">
        <v>683</v>
      </c>
      <c r="G47" s="133">
        <v>51.136000000000003</v>
      </c>
    </row>
    <row r="48" spans="1:7" x14ac:dyDescent="0.3">
      <c r="A48" s="126" t="s">
        <v>598</v>
      </c>
      <c r="B48" s="80" t="s">
        <v>636</v>
      </c>
      <c r="C48" s="80">
        <v>348.03199999999998</v>
      </c>
      <c r="E48" s="126" t="s">
        <v>598</v>
      </c>
      <c r="F48" s="80" t="s">
        <v>684</v>
      </c>
      <c r="G48" s="80">
        <v>49.92</v>
      </c>
    </row>
    <row r="49" spans="1:7" x14ac:dyDescent="0.3">
      <c r="A49" s="166" t="s">
        <v>598</v>
      </c>
      <c r="B49" s="133" t="s">
        <v>637</v>
      </c>
      <c r="C49" s="133">
        <v>336.57600000000002</v>
      </c>
      <c r="E49" s="166" t="s">
        <v>598</v>
      </c>
      <c r="F49" s="133" t="s">
        <v>685</v>
      </c>
      <c r="G49" s="133">
        <v>51.008000000000003</v>
      </c>
    </row>
    <row r="50" spans="1:7" x14ac:dyDescent="0.3">
      <c r="A50" s="126" t="s">
        <v>598</v>
      </c>
      <c r="B50" s="80" t="s">
        <v>638</v>
      </c>
      <c r="C50" s="80">
        <v>340.86399999999998</v>
      </c>
      <c r="E50" s="126" t="s">
        <v>598</v>
      </c>
      <c r="F50" s="80" t="s">
        <v>686</v>
      </c>
      <c r="G50" s="80">
        <v>50.816000000000003</v>
      </c>
    </row>
    <row r="51" spans="1:7" x14ac:dyDescent="0.3">
      <c r="A51" s="166" t="s">
        <v>598</v>
      </c>
      <c r="B51" s="133" t="s">
        <v>639</v>
      </c>
      <c r="C51" s="133">
        <v>330.11200000000002</v>
      </c>
      <c r="E51" s="166" t="s">
        <v>598</v>
      </c>
      <c r="F51" s="133" t="s">
        <v>687</v>
      </c>
      <c r="G51" s="133">
        <v>46.847999999999999</v>
      </c>
    </row>
    <row r="52" spans="1:7" x14ac:dyDescent="0.3">
      <c r="A52" s="126" t="s">
        <v>598</v>
      </c>
      <c r="B52" s="80" t="s">
        <v>640</v>
      </c>
      <c r="C52" s="80">
        <v>325.37599999999998</v>
      </c>
      <c r="E52" s="126" t="s">
        <v>598</v>
      </c>
      <c r="F52" s="80" t="s">
        <v>688</v>
      </c>
      <c r="G52" s="80">
        <v>46.847999999999999</v>
      </c>
    </row>
    <row r="53" spans="1:7" x14ac:dyDescent="0.3">
      <c r="A53" s="166" t="s">
        <v>598</v>
      </c>
      <c r="B53" s="133" t="s">
        <v>641</v>
      </c>
      <c r="C53" s="133">
        <v>331.26400000000001</v>
      </c>
      <c r="E53" s="166" t="s">
        <v>598</v>
      </c>
      <c r="F53" s="133" t="s">
        <v>689</v>
      </c>
      <c r="G53" s="133">
        <v>47.103999999999999</v>
      </c>
    </row>
    <row r="54" spans="1:7" x14ac:dyDescent="0.3">
      <c r="A54" s="126" t="s">
        <v>598</v>
      </c>
      <c r="B54" s="80" t="s">
        <v>642</v>
      </c>
      <c r="C54" s="80">
        <v>304.06400000000002</v>
      </c>
      <c r="E54" s="126" t="s">
        <v>598</v>
      </c>
      <c r="F54" s="80" t="s">
        <v>690</v>
      </c>
      <c r="G54" s="80">
        <v>46.847999999999999</v>
      </c>
    </row>
    <row r="55" spans="1:7" x14ac:dyDescent="0.3">
      <c r="A55" s="166" t="s">
        <v>598</v>
      </c>
      <c r="B55" s="133" t="s">
        <v>643</v>
      </c>
      <c r="C55" s="133">
        <v>313.98399999999998</v>
      </c>
      <c r="E55" s="166" t="s">
        <v>598</v>
      </c>
      <c r="F55" s="133" t="s">
        <v>691</v>
      </c>
      <c r="G55" s="133">
        <v>46.527999999999999</v>
      </c>
    </row>
    <row r="56" spans="1:7" x14ac:dyDescent="0.3">
      <c r="A56" s="126" t="s">
        <v>598</v>
      </c>
      <c r="B56" s="80" t="s">
        <v>644</v>
      </c>
      <c r="C56" s="80">
        <v>315.96800000000002</v>
      </c>
      <c r="E56" s="126" t="s">
        <v>598</v>
      </c>
      <c r="F56" s="80" t="s">
        <v>692</v>
      </c>
      <c r="G56" s="80">
        <v>48</v>
      </c>
    </row>
    <row r="57" spans="1:7" x14ac:dyDescent="0.3">
      <c r="A57" s="166" t="s">
        <v>598</v>
      </c>
      <c r="B57" s="133" t="s">
        <v>645</v>
      </c>
      <c r="C57" s="133">
        <v>311.68</v>
      </c>
      <c r="E57" s="166" t="s">
        <v>598</v>
      </c>
      <c r="F57" s="133" t="s">
        <v>693</v>
      </c>
      <c r="G57" s="133">
        <v>46.783999999999999</v>
      </c>
    </row>
    <row r="58" spans="1:7" x14ac:dyDescent="0.3">
      <c r="A58" s="126" t="s">
        <v>598</v>
      </c>
      <c r="B58" s="80" t="s">
        <v>646</v>
      </c>
      <c r="C58" s="80">
        <v>327.80799999999999</v>
      </c>
      <c r="E58" s="126" t="s">
        <v>598</v>
      </c>
      <c r="F58" s="80" t="s">
        <v>694</v>
      </c>
      <c r="G58" s="80">
        <v>48.256</v>
      </c>
    </row>
    <row r="59" spans="1:7" x14ac:dyDescent="0.3"/>
    <row r="60" spans="1:7" x14ac:dyDescent="0.3">
      <c r="A60" t="s">
        <v>876</v>
      </c>
    </row>
    <row r="61" spans="1:7" x14ac:dyDescent="0.3"/>
    <row r="62" spans="1:7" x14ac:dyDescent="0.3"/>
    <row r="63" spans="1:7" ht="15" hidden="1" x14ac:dyDescent="0.25"/>
    <row r="64" spans="1:7"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sheetData>
  <customSheetViews>
    <customSheetView guid="{75551437-8673-46D4-9673-9D67DF6C3734}">
      <selection activeCell="N22" sqref="N22"/>
      <pageMargins left="0.7" right="0.7" top="0.75" bottom="0.75" header="0.3" footer="0.3"/>
      <pageSetup paperSize="9" orientation="portrait" r:id="rId1"/>
    </customSheetView>
  </customSheetViews>
  <mergeCells count="1">
    <mergeCell ref="A9:G9"/>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9"/>
  <sheetViews>
    <sheetView tabSelected="1" topLeftCell="D1" zoomScaleNormal="100" workbookViewId="0">
      <selection activeCell="A24" sqref="A24:XFD25"/>
    </sheetView>
  </sheetViews>
  <sheetFormatPr defaultColWidth="0" defaultRowHeight="14.4" zeroHeight="1" x14ac:dyDescent="0.3"/>
  <cols>
    <col min="1" max="1" width="47" bestFit="1" customWidth="1"/>
    <col min="2" max="2" width="18.109375" hidden="1" customWidth="1"/>
    <col min="3" max="3" width="18.88671875" hidden="1" customWidth="1"/>
    <col min="4" max="4" width="16.6640625" customWidth="1"/>
    <col min="5" max="5" width="28.5546875" customWidth="1"/>
    <col min="6" max="6" width="23.5546875" customWidth="1"/>
    <col min="7" max="7" width="17.5546875" style="54" customWidth="1"/>
    <col min="8" max="8" width="10.44140625" bestFit="1" customWidth="1"/>
    <col min="9" max="9" width="23.44140625" customWidth="1"/>
    <col min="10" max="10" width="7.44140625" customWidth="1"/>
    <col min="11" max="11" width="7.5546875" customWidth="1"/>
    <col min="12" max="12" width="32.44140625" customWidth="1"/>
    <col min="13" max="13" width="41.6640625" hidden="1" customWidth="1"/>
    <col min="14" max="16384" width="9.109375" hidden="1"/>
  </cols>
  <sheetData>
    <row r="1" spans="1:13" x14ac:dyDescent="0.3">
      <c r="A1" s="204"/>
      <c r="B1" s="201" t="s">
        <v>4</v>
      </c>
      <c r="C1" s="206" t="s">
        <v>861</v>
      </c>
      <c r="D1" s="206"/>
      <c r="E1" s="203" t="s">
        <v>5</v>
      </c>
      <c r="F1" s="203"/>
      <c r="G1" s="203"/>
      <c r="H1" s="201" t="s">
        <v>20</v>
      </c>
      <c r="I1" s="201" t="s">
        <v>11</v>
      </c>
      <c r="J1" s="201" t="s">
        <v>552</v>
      </c>
      <c r="K1" s="205" t="s">
        <v>14</v>
      </c>
      <c r="L1" s="201" t="s">
        <v>553</v>
      </c>
      <c r="M1" s="201" t="s">
        <v>565</v>
      </c>
    </row>
    <row r="2" spans="1:13" x14ac:dyDescent="0.3">
      <c r="A2" s="204"/>
      <c r="B2" s="201"/>
      <c r="C2" s="206"/>
      <c r="D2" s="206"/>
      <c r="E2" s="42" t="s">
        <v>740</v>
      </c>
      <c r="F2" s="42" t="s">
        <v>7</v>
      </c>
      <c r="G2" s="52" t="s">
        <v>550</v>
      </c>
      <c r="H2" s="201"/>
      <c r="I2" s="201"/>
      <c r="J2" s="201"/>
      <c r="K2" s="205"/>
      <c r="L2" s="201"/>
      <c r="M2" s="202"/>
    </row>
    <row r="3" spans="1:13" ht="21" x14ac:dyDescent="0.35">
      <c r="A3" s="210" t="s">
        <v>3</v>
      </c>
      <c r="B3" s="210"/>
      <c r="C3" s="210"/>
      <c r="D3" s="210"/>
      <c r="E3" s="210"/>
      <c r="F3" s="210"/>
      <c r="G3" s="210"/>
      <c r="H3" s="210"/>
      <c r="I3" s="210"/>
      <c r="J3" s="210"/>
      <c r="K3" s="210"/>
      <c r="L3" s="210"/>
      <c r="M3" s="117"/>
    </row>
    <row r="4" spans="1:13" x14ac:dyDescent="0.3">
      <c r="A4" s="99" t="s">
        <v>832</v>
      </c>
      <c r="B4" s="100" t="s">
        <v>3</v>
      </c>
      <c r="C4" s="100" t="s">
        <v>838</v>
      </c>
      <c r="D4" s="100" t="s">
        <v>837</v>
      </c>
      <c r="E4" s="100" t="s">
        <v>836</v>
      </c>
      <c r="F4" s="100" t="s">
        <v>835</v>
      </c>
      <c r="G4" s="101" t="s">
        <v>839</v>
      </c>
      <c r="H4" s="101" t="s">
        <v>840</v>
      </c>
      <c r="I4" s="101" t="s">
        <v>841</v>
      </c>
      <c r="J4" s="101" t="s">
        <v>430</v>
      </c>
      <c r="K4" s="102" t="s">
        <v>368</v>
      </c>
      <c r="L4" s="122" t="s">
        <v>880</v>
      </c>
      <c r="M4" s="104"/>
    </row>
    <row r="5" spans="1:13" ht="15" x14ac:dyDescent="0.25">
      <c r="A5" s="100" t="s">
        <v>568</v>
      </c>
      <c r="B5" s="100" t="s">
        <v>3</v>
      </c>
      <c r="C5" s="100" t="s">
        <v>99</v>
      </c>
      <c r="D5" s="100" t="s">
        <v>10</v>
      </c>
      <c r="E5" s="100" t="s">
        <v>26</v>
      </c>
      <c r="F5" s="100" t="s">
        <v>83</v>
      </c>
      <c r="G5" s="101" t="s">
        <v>29</v>
      </c>
      <c r="H5" s="100" t="s">
        <v>32</v>
      </c>
      <c r="I5" s="100" t="s">
        <v>433</v>
      </c>
      <c r="J5" s="100" t="s">
        <v>417</v>
      </c>
      <c r="K5" s="100" t="s">
        <v>33</v>
      </c>
      <c r="L5" s="100" t="s">
        <v>572</v>
      </c>
      <c r="M5" s="100"/>
    </row>
    <row r="6" spans="1:13" ht="15" x14ac:dyDescent="0.25">
      <c r="A6" s="100" t="s">
        <v>34</v>
      </c>
      <c r="B6" s="100" t="s">
        <v>3</v>
      </c>
      <c r="C6" s="100" t="s">
        <v>99</v>
      </c>
      <c r="D6" s="100" t="s">
        <v>10</v>
      </c>
      <c r="E6" s="100" t="s">
        <v>26</v>
      </c>
      <c r="F6" s="100" t="s">
        <v>83</v>
      </c>
      <c r="G6" s="101" t="s">
        <v>29</v>
      </c>
      <c r="H6" s="100" t="s">
        <v>32</v>
      </c>
      <c r="I6" s="100" t="s">
        <v>433</v>
      </c>
      <c r="J6" s="100" t="s">
        <v>417</v>
      </c>
      <c r="K6" s="100" t="s">
        <v>33</v>
      </c>
      <c r="L6" s="100" t="s">
        <v>572</v>
      </c>
      <c r="M6" s="100"/>
    </row>
    <row r="7" spans="1:13" ht="15" x14ac:dyDescent="0.25">
      <c r="A7" s="100" t="s">
        <v>24</v>
      </c>
      <c r="B7" s="100" t="s">
        <v>3</v>
      </c>
      <c r="C7" s="100" t="s">
        <v>99</v>
      </c>
      <c r="D7" s="100" t="s">
        <v>10</v>
      </c>
      <c r="E7" s="100" t="s">
        <v>26</v>
      </c>
      <c r="F7" s="100" t="s">
        <v>83</v>
      </c>
      <c r="G7" s="101" t="s">
        <v>29</v>
      </c>
      <c r="H7" s="100" t="s">
        <v>32</v>
      </c>
      <c r="I7" s="100" t="s">
        <v>433</v>
      </c>
      <c r="J7" s="100" t="s">
        <v>417</v>
      </c>
      <c r="K7" s="100" t="s">
        <v>33</v>
      </c>
      <c r="L7" s="100" t="s">
        <v>572</v>
      </c>
      <c r="M7" s="100"/>
    </row>
    <row r="8" spans="1:13" ht="15" x14ac:dyDescent="0.25">
      <c r="A8" s="100" t="s">
        <v>25</v>
      </c>
      <c r="B8" s="100" t="s">
        <v>3</v>
      </c>
      <c r="C8" s="100" t="s">
        <v>99</v>
      </c>
      <c r="D8" s="100" t="s">
        <v>10</v>
      </c>
      <c r="E8" s="100" t="s">
        <v>26</v>
      </c>
      <c r="F8" s="100" t="s">
        <v>83</v>
      </c>
      <c r="G8" s="101" t="s">
        <v>29</v>
      </c>
      <c r="H8" s="100" t="s">
        <v>32</v>
      </c>
      <c r="I8" s="100" t="s">
        <v>433</v>
      </c>
      <c r="J8" s="100" t="s">
        <v>417</v>
      </c>
      <c r="K8" s="100" t="s">
        <v>33</v>
      </c>
      <c r="L8" s="100" t="s">
        <v>572</v>
      </c>
      <c r="M8" s="100"/>
    </row>
    <row r="9" spans="1:13" ht="15" x14ac:dyDescent="0.25">
      <c r="A9" s="100" t="s">
        <v>35</v>
      </c>
      <c r="B9" s="100" t="s">
        <v>3</v>
      </c>
      <c r="C9" s="100" t="s">
        <v>99</v>
      </c>
      <c r="D9" s="100" t="s">
        <v>10</v>
      </c>
      <c r="E9" s="100" t="s">
        <v>26</v>
      </c>
      <c r="F9" s="100" t="s">
        <v>83</v>
      </c>
      <c r="G9" s="101" t="s">
        <v>31</v>
      </c>
      <c r="H9" s="100" t="s">
        <v>32</v>
      </c>
      <c r="I9" s="100" t="s">
        <v>433</v>
      </c>
      <c r="J9" s="100" t="s">
        <v>417</v>
      </c>
      <c r="K9" s="100" t="s">
        <v>33</v>
      </c>
      <c r="L9" s="100" t="s">
        <v>572</v>
      </c>
      <c r="M9" s="100"/>
    </row>
    <row r="10" spans="1:13" ht="30" x14ac:dyDescent="0.25">
      <c r="A10" s="100" t="s">
        <v>36</v>
      </c>
      <c r="B10" s="100" t="s">
        <v>3</v>
      </c>
      <c r="C10" s="100" t="s">
        <v>99</v>
      </c>
      <c r="D10" s="100" t="s">
        <v>10</v>
      </c>
      <c r="E10" s="100" t="s">
        <v>26</v>
      </c>
      <c r="F10" s="100" t="s">
        <v>83</v>
      </c>
      <c r="G10" s="101" t="s">
        <v>31</v>
      </c>
      <c r="H10" s="100" t="s">
        <v>32</v>
      </c>
      <c r="I10" s="100" t="s">
        <v>433</v>
      </c>
      <c r="J10" s="100" t="s">
        <v>417</v>
      </c>
      <c r="K10" s="100" t="s">
        <v>33</v>
      </c>
      <c r="L10" s="100" t="s">
        <v>572</v>
      </c>
      <c r="M10" s="103" t="s">
        <v>561</v>
      </c>
    </row>
    <row r="11" spans="1:13" s="38" customFormat="1" ht="30" x14ac:dyDescent="0.25">
      <c r="A11" s="100" t="s">
        <v>842</v>
      </c>
      <c r="B11" s="100" t="s">
        <v>3</v>
      </c>
      <c r="C11" s="100" t="s">
        <v>566</v>
      </c>
      <c r="D11" s="100" t="s">
        <v>102</v>
      </c>
      <c r="E11" s="100" t="s">
        <v>741</v>
      </c>
      <c r="F11" s="100" t="s">
        <v>567</v>
      </c>
      <c r="G11" s="101">
        <v>2012</v>
      </c>
      <c r="H11" s="100" t="s">
        <v>840</v>
      </c>
      <c r="I11" s="100" t="s">
        <v>841</v>
      </c>
      <c r="J11" s="100" t="s">
        <v>417</v>
      </c>
      <c r="K11" s="100" t="s">
        <v>556</v>
      </c>
      <c r="L11" s="103" t="s">
        <v>697</v>
      </c>
      <c r="M11" s="100"/>
    </row>
    <row r="12" spans="1:13" s="47" customFormat="1" ht="15" x14ac:dyDescent="0.25">
      <c r="A12" s="100" t="s">
        <v>843</v>
      </c>
      <c r="B12" s="100" t="s">
        <v>3</v>
      </c>
      <c r="C12" s="100"/>
      <c r="D12" s="100" t="s">
        <v>10</v>
      </c>
      <c r="E12" s="100" t="s">
        <v>698</v>
      </c>
      <c r="F12" s="100" t="s">
        <v>64</v>
      </c>
      <c r="G12" s="101"/>
      <c r="H12" s="100"/>
      <c r="I12" s="100"/>
      <c r="J12" s="100" t="s">
        <v>417</v>
      </c>
      <c r="K12" s="100" t="s">
        <v>33</v>
      </c>
      <c r="L12" s="100" t="s">
        <v>572</v>
      </c>
      <c r="M12" s="100" t="s">
        <v>715</v>
      </c>
    </row>
    <row r="13" spans="1:13" s="38" customFormat="1" ht="28.8" x14ac:dyDescent="0.3">
      <c r="A13" s="100" t="s">
        <v>844</v>
      </c>
      <c r="B13" s="100" t="s">
        <v>3</v>
      </c>
      <c r="C13" s="103" t="s">
        <v>742</v>
      </c>
      <c r="D13" s="100" t="s">
        <v>10</v>
      </c>
      <c r="E13" s="122" t="s">
        <v>881</v>
      </c>
      <c r="F13" s="103" t="s">
        <v>432</v>
      </c>
      <c r="G13" s="101">
        <v>2012</v>
      </c>
      <c r="H13" s="100" t="s">
        <v>32</v>
      </c>
      <c r="I13" s="100" t="s">
        <v>32</v>
      </c>
      <c r="J13" s="100" t="s">
        <v>430</v>
      </c>
      <c r="K13" s="100" t="s">
        <v>368</v>
      </c>
      <c r="L13" s="105" t="s">
        <v>852</v>
      </c>
      <c r="M13" s="106" t="s">
        <v>436</v>
      </c>
    </row>
    <row r="14" spans="1:13" s="38" customFormat="1" ht="60" x14ac:dyDescent="0.25">
      <c r="A14" s="103" t="s">
        <v>845</v>
      </c>
      <c r="B14" s="100" t="s">
        <v>3</v>
      </c>
      <c r="C14" s="100" t="s">
        <v>569</v>
      </c>
      <c r="D14" s="103" t="s">
        <v>444</v>
      </c>
      <c r="E14" s="100" t="s">
        <v>570</v>
      </c>
      <c r="F14" s="100" t="s">
        <v>426</v>
      </c>
      <c r="G14" s="101" t="s">
        <v>551</v>
      </c>
      <c r="H14" s="100" t="s">
        <v>840</v>
      </c>
      <c r="I14" s="100" t="s">
        <v>428</v>
      </c>
      <c r="J14" s="100" t="s">
        <v>417</v>
      </c>
      <c r="K14" s="100" t="s">
        <v>33</v>
      </c>
      <c r="L14" s="103" t="s">
        <v>571</v>
      </c>
      <c r="M14" s="100" t="s">
        <v>429</v>
      </c>
    </row>
    <row r="15" spans="1:13" s="38" customFormat="1" ht="25.5" customHeight="1" x14ac:dyDescent="0.25">
      <c r="A15" s="211" t="s">
        <v>2</v>
      </c>
      <c r="B15" s="211"/>
      <c r="C15" s="211"/>
      <c r="D15" s="211"/>
      <c r="E15" s="211"/>
      <c r="F15" s="211"/>
      <c r="G15" s="211"/>
      <c r="H15" s="211"/>
      <c r="I15" s="211"/>
      <c r="J15" s="211"/>
      <c r="K15" s="211"/>
      <c r="L15" s="211"/>
      <c r="M15" s="118"/>
    </row>
    <row r="16" spans="1:13" s="4" customFormat="1" ht="14.25" customHeight="1" x14ac:dyDescent="0.25">
      <c r="A16" s="112" t="s">
        <v>65</v>
      </c>
      <c r="B16" s="112" t="s">
        <v>2</v>
      </c>
      <c r="C16" s="112" t="s">
        <v>445</v>
      </c>
      <c r="D16" s="112" t="s">
        <v>10</v>
      </c>
      <c r="E16" s="112" t="s">
        <v>698</v>
      </c>
      <c r="F16" s="112" t="s">
        <v>83</v>
      </c>
      <c r="G16" s="113" t="s">
        <v>61</v>
      </c>
      <c r="H16" s="112" t="s">
        <v>32</v>
      </c>
      <c r="I16" s="112" t="s">
        <v>433</v>
      </c>
      <c r="J16" s="112" t="s">
        <v>417</v>
      </c>
      <c r="K16" s="112" t="s">
        <v>33</v>
      </c>
      <c r="L16" s="112" t="s">
        <v>572</v>
      </c>
      <c r="M16" s="112"/>
    </row>
    <row r="17" spans="1:13" s="4" customFormat="1" ht="14.25" customHeight="1" x14ac:dyDescent="0.25">
      <c r="A17" s="112" t="s">
        <v>66</v>
      </c>
      <c r="B17" s="112" t="s">
        <v>2</v>
      </c>
      <c r="C17" s="112" t="s">
        <v>445</v>
      </c>
      <c r="D17" s="112" t="s">
        <v>10</v>
      </c>
      <c r="E17" s="112" t="s">
        <v>698</v>
      </c>
      <c r="F17" s="112" t="s">
        <v>64</v>
      </c>
      <c r="G17" s="113" t="s">
        <v>61</v>
      </c>
      <c r="H17" s="112" t="s">
        <v>32</v>
      </c>
      <c r="I17" s="112" t="s">
        <v>433</v>
      </c>
      <c r="J17" s="112" t="s">
        <v>417</v>
      </c>
      <c r="K17" s="112" t="s">
        <v>33</v>
      </c>
      <c r="L17" s="112" t="s">
        <v>572</v>
      </c>
      <c r="M17" s="112"/>
    </row>
    <row r="18" spans="1:13" s="4" customFormat="1" ht="15" x14ac:dyDescent="0.25">
      <c r="A18" s="112" t="s">
        <v>22</v>
      </c>
      <c r="B18" s="112" t="s">
        <v>2</v>
      </c>
      <c r="C18" s="112" t="s">
        <v>445</v>
      </c>
      <c r="D18" s="112" t="s">
        <v>10</v>
      </c>
      <c r="E18" s="112" t="s">
        <v>82</v>
      </c>
      <c r="F18" s="112" t="s">
        <v>64</v>
      </c>
      <c r="G18" s="113" t="s">
        <v>28</v>
      </c>
      <c r="H18" s="112" t="s">
        <v>32</v>
      </c>
      <c r="I18" s="112" t="s">
        <v>433</v>
      </c>
      <c r="J18" s="112" t="s">
        <v>417</v>
      </c>
      <c r="K18" s="112" t="s">
        <v>33</v>
      </c>
      <c r="L18" s="112" t="s">
        <v>572</v>
      </c>
      <c r="M18" s="112"/>
    </row>
    <row r="19" spans="1:13" s="4" customFormat="1" ht="15" x14ac:dyDescent="0.25">
      <c r="A19" s="112" t="s">
        <v>60</v>
      </c>
      <c r="B19" s="112" t="s">
        <v>2</v>
      </c>
      <c r="C19" s="112" t="s">
        <v>445</v>
      </c>
      <c r="D19" s="112" t="s">
        <v>10</v>
      </c>
      <c r="E19" s="112" t="s">
        <v>82</v>
      </c>
      <c r="F19" s="112" t="s">
        <v>64</v>
      </c>
      <c r="G19" s="113" t="s">
        <v>61</v>
      </c>
      <c r="H19" s="112" t="s">
        <v>32</v>
      </c>
      <c r="I19" s="112" t="s">
        <v>433</v>
      </c>
      <c r="J19" s="112" t="s">
        <v>417</v>
      </c>
      <c r="K19" s="112" t="s">
        <v>33</v>
      </c>
      <c r="L19" s="112" t="s">
        <v>572</v>
      </c>
      <c r="M19" s="112"/>
    </row>
    <row r="20" spans="1:13" s="4" customFormat="1" ht="15" x14ac:dyDescent="0.25">
      <c r="A20" s="112" t="s">
        <v>63</v>
      </c>
      <c r="B20" s="112" t="s">
        <v>2</v>
      </c>
      <c r="C20" s="112" t="s">
        <v>445</v>
      </c>
      <c r="D20" s="112" t="s">
        <v>10</v>
      </c>
      <c r="E20" s="112" t="s">
        <v>82</v>
      </c>
      <c r="F20" s="112" t="s">
        <v>64</v>
      </c>
      <c r="G20" s="113" t="s">
        <v>61</v>
      </c>
      <c r="H20" s="112" t="s">
        <v>32</v>
      </c>
      <c r="I20" s="112" t="s">
        <v>433</v>
      </c>
      <c r="J20" s="112" t="s">
        <v>417</v>
      </c>
      <c r="K20" s="112" t="s">
        <v>33</v>
      </c>
      <c r="L20" s="112" t="s">
        <v>572</v>
      </c>
      <c r="M20" s="112"/>
    </row>
    <row r="21" spans="1:13" s="4" customFormat="1" ht="24" customHeight="1" x14ac:dyDescent="0.25">
      <c r="A21" s="212" t="s">
        <v>40</v>
      </c>
      <c r="B21" s="213"/>
      <c r="C21" s="213"/>
      <c r="D21" s="213"/>
      <c r="E21" s="213"/>
      <c r="F21" s="213"/>
      <c r="G21" s="213"/>
      <c r="H21" s="213"/>
      <c r="I21" s="213"/>
      <c r="J21" s="213"/>
      <c r="K21" s="213"/>
      <c r="L21" s="214"/>
      <c r="M21" s="119"/>
    </row>
    <row r="22" spans="1:13" s="38" customFormat="1" ht="15" x14ac:dyDescent="0.25">
      <c r="A22" s="100" t="s">
        <v>37</v>
      </c>
      <c r="B22" s="100" t="s">
        <v>40</v>
      </c>
      <c r="C22" s="100" t="s">
        <v>84</v>
      </c>
      <c r="D22" s="100" t="s">
        <v>41</v>
      </c>
      <c r="E22" s="100" t="s">
        <v>26</v>
      </c>
      <c r="F22" s="100" t="s">
        <v>42</v>
      </c>
      <c r="G22" s="101" t="s">
        <v>43</v>
      </c>
      <c r="H22" s="100" t="s">
        <v>32</v>
      </c>
      <c r="I22" s="100" t="s">
        <v>433</v>
      </c>
      <c r="J22" s="100" t="s">
        <v>430</v>
      </c>
      <c r="K22" s="100" t="s">
        <v>33</v>
      </c>
      <c r="L22" s="100" t="s">
        <v>572</v>
      </c>
      <c r="M22" s="112"/>
    </row>
    <row r="23" spans="1:13" s="4" customFormat="1" x14ac:dyDescent="0.3">
      <c r="A23" s="100" t="s">
        <v>38</v>
      </c>
      <c r="B23" s="100" t="s">
        <v>716</v>
      </c>
      <c r="C23" s="100" t="s">
        <v>85</v>
      </c>
      <c r="D23" s="100" t="s">
        <v>10</v>
      </c>
      <c r="E23" s="100" t="s">
        <v>26</v>
      </c>
      <c r="F23" s="100" t="s">
        <v>27</v>
      </c>
      <c r="G23" s="101" t="s">
        <v>45</v>
      </c>
      <c r="H23" s="100" t="s">
        <v>32</v>
      </c>
      <c r="I23" s="100" t="s">
        <v>433</v>
      </c>
      <c r="J23" s="100" t="s">
        <v>21</v>
      </c>
      <c r="K23" s="100" t="s">
        <v>33</v>
      </c>
      <c r="L23" s="100" t="s">
        <v>572</v>
      </c>
      <c r="M23" s="112"/>
    </row>
    <row r="24" spans="1:13" x14ac:dyDescent="0.3">
      <c r="A24" s="100" t="s">
        <v>68</v>
      </c>
      <c r="B24" s="100" t="s">
        <v>40</v>
      </c>
      <c r="C24" s="100" t="s">
        <v>443</v>
      </c>
      <c r="D24" s="100" t="s">
        <v>10</v>
      </c>
      <c r="E24" s="100" t="s">
        <v>698</v>
      </c>
      <c r="F24" s="100" t="s">
        <v>64</v>
      </c>
      <c r="G24" s="101" t="s">
        <v>562</v>
      </c>
      <c r="H24" s="100" t="s">
        <v>32</v>
      </c>
      <c r="I24" s="100" t="s">
        <v>433</v>
      </c>
      <c r="J24" s="100" t="s">
        <v>554</v>
      </c>
      <c r="K24" s="100" t="s">
        <v>33</v>
      </c>
      <c r="L24" s="100" t="s">
        <v>572</v>
      </c>
      <c r="M24" s="112"/>
    </row>
    <row r="25" spans="1:13" x14ac:dyDescent="0.3">
      <c r="A25" s="100" t="s">
        <v>67</v>
      </c>
      <c r="B25" s="100" t="s">
        <v>40</v>
      </c>
      <c r="C25" s="100" t="s">
        <v>443</v>
      </c>
      <c r="D25" s="100" t="s">
        <v>10</v>
      </c>
      <c r="E25" s="100" t="s">
        <v>698</v>
      </c>
      <c r="F25" s="100" t="s">
        <v>64</v>
      </c>
      <c r="G25" s="101" t="s">
        <v>562</v>
      </c>
      <c r="H25" s="100" t="s">
        <v>32</v>
      </c>
      <c r="I25" s="100" t="s">
        <v>433</v>
      </c>
      <c r="J25" s="100" t="s">
        <v>554</v>
      </c>
      <c r="K25" s="100" t="s">
        <v>33</v>
      </c>
      <c r="L25" s="100" t="s">
        <v>572</v>
      </c>
      <c r="M25" s="112"/>
    </row>
    <row r="26" spans="1:13" x14ac:dyDescent="0.3">
      <c r="A26" s="100" t="s">
        <v>194</v>
      </c>
      <c r="B26" s="100" t="s">
        <v>40</v>
      </c>
      <c r="C26" s="100" t="s">
        <v>443</v>
      </c>
      <c r="D26" s="100" t="s">
        <v>10</v>
      </c>
      <c r="E26" s="100" t="s">
        <v>698</v>
      </c>
      <c r="F26" s="100" t="s">
        <v>27</v>
      </c>
      <c r="G26" s="101" t="s">
        <v>142</v>
      </c>
      <c r="H26" s="100" t="s">
        <v>32</v>
      </c>
      <c r="I26" s="100" t="s">
        <v>433</v>
      </c>
      <c r="J26" s="100" t="s">
        <v>554</v>
      </c>
      <c r="K26" s="100" t="s">
        <v>33</v>
      </c>
      <c r="L26" s="100" t="s">
        <v>572</v>
      </c>
      <c r="M26" s="112"/>
    </row>
    <row r="27" spans="1:13" x14ac:dyDescent="0.3">
      <c r="A27" s="100" t="s">
        <v>372</v>
      </c>
      <c r="B27" s="100" t="s">
        <v>40</v>
      </c>
      <c r="C27" s="100" t="s">
        <v>443</v>
      </c>
      <c r="D27" s="100" t="s">
        <v>10</v>
      </c>
      <c r="E27" s="108" t="s">
        <v>346</v>
      </c>
      <c r="F27" s="100" t="s">
        <v>434</v>
      </c>
      <c r="G27" s="101" t="s">
        <v>195</v>
      </c>
      <c r="H27" s="100" t="s">
        <v>32</v>
      </c>
      <c r="I27" s="100" t="s">
        <v>433</v>
      </c>
      <c r="J27" s="100" t="s">
        <v>554</v>
      </c>
      <c r="K27" s="100" t="s">
        <v>33</v>
      </c>
      <c r="L27" s="100" t="s">
        <v>572</v>
      </c>
      <c r="M27" s="112"/>
    </row>
    <row r="28" spans="1:13" x14ac:dyDescent="0.3">
      <c r="A28" s="100" t="s">
        <v>371</v>
      </c>
      <c r="B28" s="100" t="s">
        <v>40</v>
      </c>
      <c r="C28" s="100" t="s">
        <v>443</v>
      </c>
      <c r="D28" s="100" t="s">
        <v>10</v>
      </c>
      <c r="E28" s="108" t="s">
        <v>346</v>
      </c>
      <c r="F28" s="100" t="s">
        <v>434</v>
      </c>
      <c r="G28" s="101" t="s">
        <v>195</v>
      </c>
      <c r="H28" s="100" t="s">
        <v>32</v>
      </c>
      <c r="I28" s="100" t="s">
        <v>433</v>
      </c>
      <c r="J28" s="100" t="s">
        <v>554</v>
      </c>
      <c r="K28" s="100" t="s">
        <v>33</v>
      </c>
      <c r="L28" s="100" t="s">
        <v>572</v>
      </c>
      <c r="M28" s="112"/>
    </row>
    <row r="29" spans="1:13" x14ac:dyDescent="0.3">
      <c r="A29" s="100" t="s">
        <v>574</v>
      </c>
      <c r="B29" s="100" t="s">
        <v>40</v>
      </c>
      <c r="C29" s="100" t="s">
        <v>443</v>
      </c>
      <c r="D29" s="100" t="s">
        <v>10</v>
      </c>
      <c r="E29" s="108" t="s">
        <v>373</v>
      </c>
      <c r="F29" s="100" t="s">
        <v>434</v>
      </c>
      <c r="G29" s="101" t="s">
        <v>195</v>
      </c>
      <c r="H29" s="100" t="s">
        <v>32</v>
      </c>
      <c r="I29" s="100" t="s">
        <v>433</v>
      </c>
      <c r="J29" s="100" t="s">
        <v>554</v>
      </c>
      <c r="K29" s="100" t="s">
        <v>33</v>
      </c>
      <c r="L29" s="100" t="s">
        <v>572</v>
      </c>
      <c r="M29" s="112"/>
    </row>
    <row r="30" spans="1:13" x14ac:dyDescent="0.3">
      <c r="A30" s="100" t="s">
        <v>193</v>
      </c>
      <c r="B30" s="100" t="s">
        <v>40</v>
      </c>
      <c r="C30" s="100" t="s">
        <v>443</v>
      </c>
      <c r="D30" s="100" t="s">
        <v>10</v>
      </c>
      <c r="E30" s="100" t="s">
        <v>370</v>
      </c>
      <c r="F30" s="100" t="s">
        <v>27</v>
      </c>
      <c r="G30" s="101">
        <v>2011</v>
      </c>
      <c r="H30" s="100" t="s">
        <v>32</v>
      </c>
      <c r="I30" s="100" t="s">
        <v>433</v>
      </c>
      <c r="J30" s="100" t="s">
        <v>554</v>
      </c>
      <c r="K30" s="100" t="s">
        <v>33</v>
      </c>
      <c r="L30" s="100" t="s">
        <v>572</v>
      </c>
      <c r="M30" s="112"/>
    </row>
    <row r="31" spans="1:13" s="4" customFormat="1" ht="25.5" customHeight="1" x14ac:dyDescent="0.3">
      <c r="A31" s="215" t="s">
        <v>1</v>
      </c>
      <c r="B31" s="216"/>
      <c r="C31" s="216"/>
      <c r="D31" s="216"/>
      <c r="E31" s="216"/>
      <c r="F31" s="216"/>
      <c r="G31" s="216"/>
      <c r="H31" s="216"/>
      <c r="I31" s="216"/>
      <c r="J31" s="216"/>
      <c r="K31" s="216"/>
      <c r="L31" s="217"/>
      <c r="M31" s="116"/>
    </row>
    <row r="32" spans="1:13" x14ac:dyDescent="0.3">
      <c r="A32" s="112" t="s">
        <v>47</v>
      </c>
      <c r="B32" s="112" t="s">
        <v>1</v>
      </c>
      <c r="C32" s="112" t="s">
        <v>86</v>
      </c>
      <c r="D32" s="112" t="s">
        <v>10</v>
      </c>
      <c r="E32" s="112" t="s">
        <v>26</v>
      </c>
      <c r="F32" s="112" t="s">
        <v>27</v>
      </c>
      <c r="G32" s="112">
        <v>2006</v>
      </c>
      <c r="H32" s="112" t="s">
        <v>32</v>
      </c>
      <c r="I32" s="112" t="s">
        <v>433</v>
      </c>
      <c r="J32" s="112" t="s">
        <v>554</v>
      </c>
      <c r="K32" s="112" t="s">
        <v>33</v>
      </c>
      <c r="L32" s="112" t="s">
        <v>572</v>
      </c>
    </row>
    <row r="33" spans="1:13" x14ac:dyDescent="0.3">
      <c r="A33" s="112" t="s">
        <v>48</v>
      </c>
      <c r="B33" s="112" t="s">
        <v>1</v>
      </c>
      <c r="C33" s="112" t="s">
        <v>86</v>
      </c>
      <c r="D33" s="112" t="s">
        <v>10</v>
      </c>
      <c r="E33" s="112" t="s">
        <v>26</v>
      </c>
      <c r="F33" s="112" t="s">
        <v>27</v>
      </c>
      <c r="G33" s="112">
        <v>2006</v>
      </c>
      <c r="H33" s="112" t="s">
        <v>32</v>
      </c>
      <c r="I33" s="112" t="s">
        <v>433</v>
      </c>
      <c r="J33" s="112" t="s">
        <v>554</v>
      </c>
      <c r="K33" s="112" t="s">
        <v>33</v>
      </c>
      <c r="L33" s="112" t="s">
        <v>572</v>
      </c>
    </row>
    <row r="34" spans="1:13" x14ac:dyDescent="0.3">
      <c r="A34" s="112" t="s">
        <v>49</v>
      </c>
      <c r="B34" s="112" t="s">
        <v>1</v>
      </c>
      <c r="C34" s="112" t="s">
        <v>86</v>
      </c>
      <c r="D34" s="112" t="s">
        <v>10</v>
      </c>
      <c r="E34" s="112" t="s">
        <v>26</v>
      </c>
      <c r="F34" s="112" t="s">
        <v>27</v>
      </c>
      <c r="G34" s="112">
        <v>2006</v>
      </c>
      <c r="H34" s="112" t="s">
        <v>32</v>
      </c>
      <c r="I34" s="112" t="s">
        <v>433</v>
      </c>
      <c r="J34" s="112" t="s">
        <v>554</v>
      </c>
      <c r="K34" s="112" t="s">
        <v>33</v>
      </c>
      <c r="L34" s="112" t="s">
        <v>572</v>
      </c>
    </row>
    <row r="35" spans="1:13" x14ac:dyDescent="0.3">
      <c r="A35" s="112" t="s">
        <v>50</v>
      </c>
      <c r="B35" s="112" t="s">
        <v>1</v>
      </c>
      <c r="C35" s="112" t="s">
        <v>86</v>
      </c>
      <c r="D35" s="112" t="s">
        <v>10</v>
      </c>
      <c r="E35" s="112" t="s">
        <v>26</v>
      </c>
      <c r="F35" s="112" t="s">
        <v>27</v>
      </c>
      <c r="G35" s="112">
        <v>2006</v>
      </c>
      <c r="H35" s="112" t="s">
        <v>32</v>
      </c>
      <c r="I35" s="112" t="s">
        <v>433</v>
      </c>
      <c r="J35" s="112" t="s">
        <v>554</v>
      </c>
      <c r="K35" s="112" t="s">
        <v>33</v>
      </c>
      <c r="L35" s="112" t="s">
        <v>572</v>
      </c>
    </row>
    <row r="36" spans="1:13" x14ac:dyDescent="0.3">
      <c r="A36" s="112" t="s">
        <v>51</v>
      </c>
      <c r="B36" s="112" t="s">
        <v>1</v>
      </c>
      <c r="C36" s="112" t="s">
        <v>86</v>
      </c>
      <c r="D36" s="112" t="s">
        <v>10</v>
      </c>
      <c r="E36" s="112" t="s">
        <v>26</v>
      </c>
      <c r="F36" s="112" t="s">
        <v>27</v>
      </c>
      <c r="G36" s="112">
        <v>2006</v>
      </c>
      <c r="H36" s="112" t="s">
        <v>32</v>
      </c>
      <c r="I36" s="112" t="s">
        <v>433</v>
      </c>
      <c r="J36" s="112" t="s">
        <v>554</v>
      </c>
      <c r="K36" s="112" t="s">
        <v>33</v>
      </c>
      <c r="L36" s="112" t="s">
        <v>572</v>
      </c>
    </row>
    <row r="37" spans="1:13" x14ac:dyDescent="0.3">
      <c r="A37" s="112" t="s">
        <v>52</v>
      </c>
      <c r="B37" s="112" t="s">
        <v>1</v>
      </c>
      <c r="C37" s="112" t="s">
        <v>86</v>
      </c>
      <c r="D37" s="112" t="s">
        <v>10</v>
      </c>
      <c r="E37" s="112" t="s">
        <v>26</v>
      </c>
      <c r="F37" s="112" t="s">
        <v>27</v>
      </c>
      <c r="G37" s="112">
        <v>2006</v>
      </c>
      <c r="H37" s="112" t="s">
        <v>32</v>
      </c>
      <c r="I37" s="112" t="s">
        <v>433</v>
      </c>
      <c r="J37" s="112" t="s">
        <v>554</v>
      </c>
      <c r="K37" s="112" t="s">
        <v>33</v>
      </c>
      <c r="L37" s="112" t="s">
        <v>572</v>
      </c>
    </row>
    <row r="38" spans="1:13" x14ac:dyDescent="0.3">
      <c r="A38" s="112" t="s">
        <v>324</v>
      </c>
      <c r="B38" s="112" t="s">
        <v>1</v>
      </c>
      <c r="C38" s="112" t="s">
        <v>86</v>
      </c>
      <c r="D38" s="112" t="s">
        <v>10</v>
      </c>
      <c r="E38" s="112" t="s">
        <v>26</v>
      </c>
      <c r="F38" s="112" t="s">
        <v>27</v>
      </c>
      <c r="G38" s="112">
        <v>2006</v>
      </c>
      <c r="H38" s="112" t="s">
        <v>32</v>
      </c>
      <c r="I38" s="112" t="s">
        <v>433</v>
      </c>
      <c r="J38" s="112" t="s">
        <v>554</v>
      </c>
      <c r="K38" s="112" t="s">
        <v>33</v>
      </c>
      <c r="L38" s="112" t="s">
        <v>572</v>
      </c>
    </row>
    <row r="39" spans="1:13" s="124" customFormat="1" ht="24" customHeight="1" x14ac:dyDescent="0.3">
      <c r="A39" s="218" t="s">
        <v>0</v>
      </c>
      <c r="B39" s="218"/>
      <c r="C39" s="218"/>
      <c r="D39" s="218"/>
      <c r="E39" s="218"/>
      <c r="F39" s="218"/>
      <c r="G39" s="218"/>
      <c r="H39" s="218"/>
      <c r="I39" s="218"/>
      <c r="J39" s="218"/>
      <c r="K39" s="218"/>
      <c r="L39" s="218"/>
      <c r="M39" s="123"/>
    </row>
    <row r="40" spans="1:13" x14ac:dyDescent="0.3">
      <c r="A40" s="100" t="s">
        <v>53</v>
      </c>
      <c r="B40" s="100" t="s">
        <v>0</v>
      </c>
      <c r="C40" s="100" t="s">
        <v>87</v>
      </c>
      <c r="D40" s="100" t="s">
        <v>10</v>
      </c>
      <c r="E40" s="100" t="s">
        <v>26</v>
      </c>
      <c r="F40" s="100" t="s">
        <v>27</v>
      </c>
      <c r="G40" s="101" t="s">
        <v>28</v>
      </c>
      <c r="H40" s="100" t="s">
        <v>32</v>
      </c>
      <c r="I40" s="100" t="s">
        <v>433</v>
      </c>
      <c r="J40" s="100" t="s">
        <v>554</v>
      </c>
      <c r="K40" s="100" t="s">
        <v>33</v>
      </c>
      <c r="L40" s="100" t="s">
        <v>572</v>
      </c>
      <c r="M40" s="30"/>
    </row>
    <row r="41" spans="1:13" x14ac:dyDescent="0.3">
      <c r="A41" s="100" t="s">
        <v>73</v>
      </c>
      <c r="B41" s="100" t="s">
        <v>0</v>
      </c>
      <c r="C41" s="100" t="s">
        <v>88</v>
      </c>
      <c r="D41" s="100" t="s">
        <v>10</v>
      </c>
      <c r="E41" s="100" t="s">
        <v>698</v>
      </c>
      <c r="F41" s="100" t="s">
        <v>64</v>
      </c>
      <c r="G41" s="101" t="s">
        <v>72</v>
      </c>
      <c r="H41" s="100" t="s">
        <v>32</v>
      </c>
      <c r="I41" s="100" t="s">
        <v>433</v>
      </c>
      <c r="J41" s="100" t="s">
        <v>554</v>
      </c>
      <c r="K41" s="100" t="s">
        <v>33</v>
      </c>
      <c r="L41" s="100" t="s">
        <v>572</v>
      </c>
      <c r="M41" s="30"/>
    </row>
    <row r="42" spans="1:13" x14ac:dyDescent="0.3">
      <c r="A42" s="100" t="s">
        <v>69</v>
      </c>
      <c r="B42" s="100" t="s">
        <v>0</v>
      </c>
      <c r="C42" s="100"/>
      <c r="D42" s="100" t="s">
        <v>10</v>
      </c>
      <c r="E42" s="100" t="s">
        <v>26</v>
      </c>
      <c r="F42" s="100" t="s">
        <v>27</v>
      </c>
      <c r="G42" s="101" t="s">
        <v>563</v>
      </c>
      <c r="H42" s="100" t="s">
        <v>32</v>
      </c>
      <c r="I42" s="100" t="s">
        <v>433</v>
      </c>
      <c r="J42" s="100" t="s">
        <v>554</v>
      </c>
      <c r="K42" s="100" t="s">
        <v>33</v>
      </c>
      <c r="L42" s="100" t="s">
        <v>572</v>
      </c>
      <c r="M42" s="30"/>
    </row>
    <row r="43" spans="1:13" x14ac:dyDescent="0.3">
      <c r="A43" s="100" t="s">
        <v>70</v>
      </c>
      <c r="B43" s="100" t="s">
        <v>0</v>
      </c>
      <c r="C43" s="100"/>
      <c r="D43" s="100" t="s">
        <v>10</v>
      </c>
      <c r="E43" s="100" t="s">
        <v>26</v>
      </c>
      <c r="F43" s="100" t="s">
        <v>27</v>
      </c>
      <c r="G43" s="101" t="s">
        <v>563</v>
      </c>
      <c r="H43" s="100" t="s">
        <v>32</v>
      </c>
      <c r="I43" s="100" t="s">
        <v>433</v>
      </c>
      <c r="J43" s="100" t="s">
        <v>554</v>
      </c>
      <c r="K43" s="100" t="s">
        <v>33</v>
      </c>
      <c r="L43" s="100" t="s">
        <v>572</v>
      </c>
      <c r="M43" s="30"/>
    </row>
    <row r="44" spans="1:13" x14ac:dyDescent="0.3">
      <c r="A44" s="100" t="s">
        <v>71</v>
      </c>
      <c r="B44" s="100" t="s">
        <v>0</v>
      </c>
      <c r="C44" s="100"/>
      <c r="D44" s="100" t="s">
        <v>10</v>
      </c>
      <c r="E44" s="100" t="s">
        <v>26</v>
      </c>
      <c r="F44" s="100" t="s">
        <v>27</v>
      </c>
      <c r="G44" s="101" t="s">
        <v>563</v>
      </c>
      <c r="H44" s="100" t="s">
        <v>32</v>
      </c>
      <c r="I44" s="100" t="s">
        <v>433</v>
      </c>
      <c r="J44" s="100" t="s">
        <v>554</v>
      </c>
      <c r="K44" s="100" t="s">
        <v>33</v>
      </c>
      <c r="L44" s="100" t="s">
        <v>572</v>
      </c>
      <c r="M44" s="30"/>
    </row>
    <row r="45" spans="1:13" x14ac:dyDescent="0.3">
      <c r="A45" s="100" t="s">
        <v>312</v>
      </c>
      <c r="B45" s="100" t="s">
        <v>534</v>
      </c>
      <c r="C45" s="100"/>
      <c r="D45" s="100" t="s">
        <v>10</v>
      </c>
      <c r="E45" s="100" t="s">
        <v>26</v>
      </c>
      <c r="F45" s="100" t="s">
        <v>27</v>
      </c>
      <c r="G45" s="101" t="s">
        <v>563</v>
      </c>
      <c r="H45" s="100" t="s">
        <v>32</v>
      </c>
      <c r="I45" s="100" t="s">
        <v>433</v>
      </c>
      <c r="J45" s="100" t="s">
        <v>554</v>
      </c>
      <c r="K45" s="100" t="s">
        <v>33</v>
      </c>
      <c r="L45" s="100" t="s">
        <v>572</v>
      </c>
      <c r="M45" s="30"/>
    </row>
    <row r="46" spans="1:13" x14ac:dyDescent="0.3">
      <c r="A46" s="100" t="s">
        <v>313</v>
      </c>
      <c r="B46" s="100" t="s">
        <v>534</v>
      </c>
      <c r="C46" s="100"/>
      <c r="D46" s="100" t="s">
        <v>10</v>
      </c>
      <c r="E46" s="100" t="s">
        <v>26</v>
      </c>
      <c r="F46" s="100" t="s">
        <v>27</v>
      </c>
      <c r="G46" s="101" t="s">
        <v>563</v>
      </c>
      <c r="H46" s="100" t="s">
        <v>32</v>
      </c>
      <c r="I46" s="100" t="s">
        <v>433</v>
      </c>
      <c r="J46" s="100" t="s">
        <v>554</v>
      </c>
      <c r="K46" s="100" t="s">
        <v>33</v>
      </c>
      <c r="L46" s="100" t="s">
        <v>572</v>
      </c>
      <c r="M46" s="30"/>
    </row>
    <row r="47" spans="1:13" ht="30" customHeight="1" x14ac:dyDescent="0.3">
      <c r="A47" s="207" t="s">
        <v>57</v>
      </c>
      <c r="B47" s="208"/>
      <c r="C47" s="208"/>
      <c r="D47" s="208"/>
      <c r="E47" s="208"/>
      <c r="F47" s="208"/>
      <c r="G47" s="208"/>
      <c r="H47" s="208"/>
      <c r="I47" s="208"/>
      <c r="J47" s="208"/>
      <c r="K47" s="208"/>
      <c r="L47" s="209"/>
      <c r="M47" s="121"/>
    </row>
    <row r="48" spans="1:13" x14ac:dyDescent="0.3">
      <c r="A48" s="112" t="s">
        <v>531</v>
      </c>
      <c r="B48" s="112" t="s">
        <v>57</v>
      </c>
      <c r="C48" s="112" t="s">
        <v>90</v>
      </c>
      <c r="D48" s="112" t="s">
        <v>10</v>
      </c>
      <c r="E48" s="112" t="s">
        <v>720</v>
      </c>
      <c r="F48" s="112" t="s">
        <v>27</v>
      </c>
      <c r="G48" s="113" t="s">
        <v>59</v>
      </c>
      <c r="H48" s="112" t="s">
        <v>32</v>
      </c>
      <c r="I48" s="112" t="s">
        <v>433</v>
      </c>
      <c r="J48" s="112" t="s">
        <v>417</v>
      </c>
      <c r="K48" s="112" t="s">
        <v>33</v>
      </c>
      <c r="L48" s="180" t="s">
        <v>878</v>
      </c>
      <c r="M48" s="30"/>
    </row>
    <row r="49" spans="1:13" x14ac:dyDescent="0.3">
      <c r="A49" s="112" t="s">
        <v>202</v>
      </c>
      <c r="B49" s="112" t="s">
        <v>57</v>
      </c>
      <c r="C49" s="112" t="s">
        <v>90</v>
      </c>
      <c r="D49" s="112" t="s">
        <v>10</v>
      </c>
      <c r="E49" s="112" t="s">
        <v>374</v>
      </c>
      <c r="F49" s="112" t="s">
        <v>27</v>
      </c>
      <c r="G49" s="113" t="s">
        <v>58</v>
      </c>
      <c r="H49" s="112" t="s">
        <v>32</v>
      </c>
      <c r="I49" s="112" t="s">
        <v>433</v>
      </c>
      <c r="J49" s="112" t="s">
        <v>417</v>
      </c>
      <c r="K49" s="112" t="s">
        <v>33</v>
      </c>
      <c r="L49" s="180" t="s">
        <v>878</v>
      </c>
      <c r="M49" s="30"/>
    </row>
    <row r="50" spans="1:13" x14ac:dyDescent="0.3">
      <c r="A50" s="112" t="s">
        <v>55</v>
      </c>
      <c r="B50" s="112" t="s">
        <v>57</v>
      </c>
      <c r="C50" s="112" t="s">
        <v>90</v>
      </c>
      <c r="D50" s="112" t="s">
        <v>10</v>
      </c>
      <c r="E50" s="112" t="s">
        <v>26</v>
      </c>
      <c r="F50" s="112" t="s">
        <v>27</v>
      </c>
      <c r="G50" s="113" t="s">
        <v>58</v>
      </c>
      <c r="H50" s="112" t="s">
        <v>32</v>
      </c>
      <c r="I50" s="112" t="s">
        <v>433</v>
      </c>
      <c r="J50" s="112" t="s">
        <v>430</v>
      </c>
      <c r="K50" s="112" t="s">
        <v>33</v>
      </c>
      <c r="L50" s="112" t="s">
        <v>572</v>
      </c>
      <c r="M50" s="30"/>
    </row>
    <row r="51" spans="1:13" x14ac:dyDescent="0.3">
      <c r="A51" s="112" t="s">
        <v>56</v>
      </c>
      <c r="B51" s="112" t="s">
        <v>57</v>
      </c>
      <c r="C51" s="112" t="s">
        <v>90</v>
      </c>
      <c r="D51" s="112" t="s">
        <v>10</v>
      </c>
      <c r="E51" s="112" t="s">
        <v>26</v>
      </c>
      <c r="F51" s="112" t="s">
        <v>27</v>
      </c>
      <c r="G51" s="113" t="s">
        <v>58</v>
      </c>
      <c r="H51" s="112" t="s">
        <v>32</v>
      </c>
      <c r="I51" s="112" t="s">
        <v>433</v>
      </c>
      <c r="J51" s="112" t="s">
        <v>430</v>
      </c>
      <c r="K51" s="112" t="s">
        <v>33</v>
      </c>
      <c r="L51" s="112" t="s">
        <v>572</v>
      </c>
      <c r="M51" s="30"/>
    </row>
    <row r="52" spans="1:13" x14ac:dyDescent="0.3">
      <c r="A52" s="112" t="s">
        <v>196</v>
      </c>
      <c r="B52" s="112" t="s">
        <v>57</v>
      </c>
      <c r="C52" s="112"/>
      <c r="D52" s="112" t="s">
        <v>10</v>
      </c>
      <c r="E52" s="112" t="s">
        <v>206</v>
      </c>
      <c r="F52" s="112" t="s">
        <v>27</v>
      </c>
      <c r="G52" s="113">
        <v>2011</v>
      </c>
      <c r="H52" s="112" t="s">
        <v>208</v>
      </c>
      <c r="I52" s="112" t="s">
        <v>433</v>
      </c>
      <c r="J52" s="112" t="s">
        <v>417</v>
      </c>
      <c r="K52" s="112" t="s">
        <v>33</v>
      </c>
      <c r="L52" s="180" t="s">
        <v>878</v>
      </c>
      <c r="M52" s="30"/>
    </row>
    <row r="53" spans="1:13" x14ac:dyDescent="0.3">
      <c r="A53" s="112" t="s">
        <v>201</v>
      </c>
      <c r="B53" s="112" t="s">
        <v>57</v>
      </c>
      <c r="C53" s="112"/>
      <c r="D53" s="112" t="s">
        <v>10</v>
      </c>
      <c r="E53" s="112" t="s">
        <v>203</v>
      </c>
      <c r="F53" s="112" t="s">
        <v>27</v>
      </c>
      <c r="G53" s="113">
        <v>2011</v>
      </c>
      <c r="H53" s="112" t="s">
        <v>208</v>
      </c>
      <c r="I53" s="112" t="s">
        <v>433</v>
      </c>
      <c r="J53" s="112" t="s">
        <v>417</v>
      </c>
      <c r="K53" s="112" t="s">
        <v>33</v>
      </c>
      <c r="L53" s="180" t="s">
        <v>878</v>
      </c>
      <c r="M53" s="30"/>
    </row>
    <row r="54" spans="1:13" x14ac:dyDescent="0.3">
      <c r="A54" s="112" t="s">
        <v>199</v>
      </c>
      <c r="B54" s="112" t="s">
        <v>57</v>
      </c>
      <c r="C54" s="112"/>
      <c r="D54" s="112" t="s">
        <v>10</v>
      </c>
      <c r="E54" s="112" t="s">
        <v>204</v>
      </c>
      <c r="F54" s="112" t="s">
        <v>27</v>
      </c>
      <c r="G54" s="113">
        <v>2011</v>
      </c>
      <c r="H54" s="112" t="s">
        <v>208</v>
      </c>
      <c r="I54" s="112" t="s">
        <v>433</v>
      </c>
      <c r="J54" s="112" t="s">
        <v>417</v>
      </c>
      <c r="K54" s="112" t="s">
        <v>33</v>
      </c>
      <c r="L54" s="180" t="s">
        <v>878</v>
      </c>
      <c r="M54" s="30"/>
    </row>
    <row r="55" spans="1:13" ht="25.5" customHeight="1" x14ac:dyDescent="0.3">
      <c r="A55" s="207" t="s">
        <v>79</v>
      </c>
      <c r="B55" s="208"/>
      <c r="C55" s="208"/>
      <c r="D55" s="208"/>
      <c r="E55" s="208"/>
      <c r="F55" s="208"/>
      <c r="G55" s="208"/>
      <c r="H55" s="208"/>
      <c r="I55" s="208"/>
      <c r="J55" s="208"/>
      <c r="K55" s="208"/>
      <c r="L55" s="209"/>
      <c r="M55" s="121"/>
    </row>
    <row r="56" spans="1:13" x14ac:dyDescent="0.3">
      <c r="A56" s="100" t="s">
        <v>74</v>
      </c>
      <c r="B56" s="100" t="s">
        <v>79</v>
      </c>
      <c r="C56" s="100" t="s">
        <v>92</v>
      </c>
      <c r="D56" s="100" t="s">
        <v>10</v>
      </c>
      <c r="E56" s="100" t="s">
        <v>698</v>
      </c>
      <c r="F56" s="100" t="s">
        <v>64</v>
      </c>
      <c r="G56" s="101" t="s">
        <v>72</v>
      </c>
      <c r="H56" s="100" t="s">
        <v>32</v>
      </c>
      <c r="I56" s="100" t="s">
        <v>433</v>
      </c>
      <c r="J56" s="100" t="s">
        <v>417</v>
      </c>
      <c r="K56" s="100" t="s">
        <v>33</v>
      </c>
      <c r="L56" s="100" t="s">
        <v>572</v>
      </c>
      <c r="M56" s="30"/>
    </row>
    <row r="57" spans="1:13" x14ac:dyDescent="0.3">
      <c r="A57" s="100" t="s">
        <v>303</v>
      </c>
      <c r="B57" s="100" t="s">
        <v>79</v>
      </c>
      <c r="C57" s="100" t="s">
        <v>92</v>
      </c>
      <c r="D57" s="100" t="s">
        <v>10</v>
      </c>
      <c r="E57" s="100" t="s">
        <v>26</v>
      </c>
      <c r="F57" s="100" t="s">
        <v>27</v>
      </c>
      <c r="G57" s="101" t="s">
        <v>310</v>
      </c>
      <c r="H57" s="100" t="s">
        <v>32</v>
      </c>
      <c r="I57" s="100" t="s">
        <v>433</v>
      </c>
      <c r="J57" s="100" t="s">
        <v>417</v>
      </c>
      <c r="K57" s="100" t="s">
        <v>33</v>
      </c>
      <c r="L57" s="100" t="s">
        <v>572</v>
      </c>
      <c r="M57" s="30"/>
    </row>
    <row r="58" spans="1:13" ht="43.2" x14ac:dyDescent="0.3">
      <c r="A58" s="103" t="s">
        <v>448</v>
      </c>
      <c r="B58" s="100" t="s">
        <v>79</v>
      </c>
      <c r="C58" s="100" t="s">
        <v>92</v>
      </c>
      <c r="D58" s="100" t="s">
        <v>10</v>
      </c>
      <c r="E58" s="100" t="s">
        <v>26</v>
      </c>
      <c r="F58" s="100" t="s">
        <v>27</v>
      </c>
      <c r="G58" s="101" t="s">
        <v>310</v>
      </c>
      <c r="H58" s="100" t="s">
        <v>32</v>
      </c>
      <c r="I58" s="100" t="s">
        <v>433</v>
      </c>
      <c r="J58" s="100" t="s">
        <v>417</v>
      </c>
      <c r="K58" s="100" t="s">
        <v>33</v>
      </c>
      <c r="L58" s="100" t="s">
        <v>572</v>
      </c>
      <c r="M58" s="30"/>
    </row>
    <row r="59" spans="1:13" x14ac:dyDescent="0.3">
      <c r="A59" s="100" t="s">
        <v>307</v>
      </c>
      <c r="B59" s="100" t="s">
        <v>79</v>
      </c>
      <c r="C59" s="100" t="s">
        <v>92</v>
      </c>
      <c r="D59" s="100" t="s">
        <v>10</v>
      </c>
      <c r="E59" s="100" t="s">
        <v>26</v>
      </c>
      <c r="F59" s="100" t="s">
        <v>27</v>
      </c>
      <c r="G59" s="101" t="s">
        <v>310</v>
      </c>
      <c r="H59" s="100" t="s">
        <v>32</v>
      </c>
      <c r="I59" s="100" t="s">
        <v>433</v>
      </c>
      <c r="J59" s="100" t="s">
        <v>417</v>
      </c>
      <c r="K59" s="100" t="s">
        <v>33</v>
      </c>
      <c r="L59" s="100" t="s">
        <v>572</v>
      </c>
      <c r="M59" s="30"/>
    </row>
    <row r="60" spans="1:13" x14ac:dyDescent="0.3">
      <c r="A60" s="100" t="s">
        <v>76</v>
      </c>
      <c r="B60" s="100" t="s">
        <v>79</v>
      </c>
      <c r="C60" s="100" t="s">
        <v>93</v>
      </c>
      <c r="D60" s="100" t="s">
        <v>10</v>
      </c>
      <c r="E60" s="100" t="s">
        <v>698</v>
      </c>
      <c r="F60" s="100" t="s">
        <v>64</v>
      </c>
      <c r="G60" s="101" t="s">
        <v>72</v>
      </c>
      <c r="H60" s="100" t="s">
        <v>32</v>
      </c>
      <c r="I60" s="100" t="s">
        <v>433</v>
      </c>
      <c r="J60" s="100" t="s">
        <v>417</v>
      </c>
      <c r="K60" s="100" t="s">
        <v>33</v>
      </c>
      <c r="L60" s="100" t="s">
        <v>572</v>
      </c>
      <c r="M60" s="30"/>
    </row>
    <row r="61" spans="1:13" x14ac:dyDescent="0.3">
      <c r="A61" s="100" t="s">
        <v>77</v>
      </c>
      <c r="B61" s="100" t="s">
        <v>79</v>
      </c>
      <c r="C61" s="100" t="s">
        <v>94</v>
      </c>
      <c r="D61" s="100" t="s">
        <v>10</v>
      </c>
      <c r="E61" s="100" t="s">
        <v>698</v>
      </c>
      <c r="F61" s="100" t="s">
        <v>64</v>
      </c>
      <c r="G61" s="101" t="s">
        <v>72</v>
      </c>
      <c r="H61" s="100" t="s">
        <v>32</v>
      </c>
      <c r="I61" s="100" t="s">
        <v>433</v>
      </c>
      <c r="J61" s="100" t="s">
        <v>417</v>
      </c>
      <c r="K61" s="100" t="s">
        <v>33</v>
      </c>
      <c r="L61" s="100" t="s">
        <v>572</v>
      </c>
      <c r="M61" s="30"/>
    </row>
    <row r="62" spans="1:13" x14ac:dyDescent="0.3">
      <c r="A62" s="100" t="s">
        <v>78</v>
      </c>
      <c r="B62" s="100" t="s">
        <v>79</v>
      </c>
      <c r="C62" s="100" t="s">
        <v>95</v>
      </c>
      <c r="D62" s="100" t="s">
        <v>10</v>
      </c>
      <c r="E62" s="100" t="s">
        <v>698</v>
      </c>
      <c r="F62" s="100" t="s">
        <v>64</v>
      </c>
      <c r="G62" s="101" t="s">
        <v>72</v>
      </c>
      <c r="H62" s="100" t="s">
        <v>32</v>
      </c>
      <c r="I62" s="100" t="s">
        <v>433</v>
      </c>
      <c r="J62" s="100" t="s">
        <v>417</v>
      </c>
      <c r="K62" s="100" t="s">
        <v>33</v>
      </c>
      <c r="L62" s="100" t="s">
        <v>572</v>
      </c>
      <c r="M62" s="30"/>
    </row>
    <row r="63" spans="1:13" x14ac:dyDescent="0.3">
      <c r="A63" s="100" t="s">
        <v>80</v>
      </c>
      <c r="B63" s="100" t="s">
        <v>79</v>
      </c>
      <c r="C63" s="100" t="s">
        <v>96</v>
      </c>
      <c r="D63" s="100" t="s">
        <v>10</v>
      </c>
      <c r="E63" s="100" t="s">
        <v>698</v>
      </c>
      <c r="F63" s="100" t="s">
        <v>64</v>
      </c>
      <c r="G63" s="181" t="s">
        <v>879</v>
      </c>
      <c r="H63" s="100" t="s">
        <v>32</v>
      </c>
      <c r="I63" s="100" t="s">
        <v>433</v>
      </c>
      <c r="J63" s="100" t="s">
        <v>417</v>
      </c>
      <c r="K63" s="100" t="s">
        <v>33</v>
      </c>
      <c r="L63" s="100" t="s">
        <v>572</v>
      </c>
      <c r="M63" s="30"/>
    </row>
    <row r="64" spans="1:13" ht="18.600000000000001" customHeight="1" x14ac:dyDescent="0.3">
      <c r="A64" s="100" t="s">
        <v>81</v>
      </c>
      <c r="B64" s="100" t="s">
        <v>79</v>
      </c>
      <c r="C64" s="100" t="s">
        <v>96</v>
      </c>
      <c r="D64" s="100" t="s">
        <v>10</v>
      </c>
      <c r="E64" s="100"/>
      <c r="F64" s="100"/>
      <c r="G64" s="101"/>
      <c r="H64" s="100" t="s">
        <v>32</v>
      </c>
      <c r="I64" s="100"/>
      <c r="J64" s="100" t="s">
        <v>555</v>
      </c>
      <c r="K64" s="100" t="s">
        <v>33</v>
      </c>
      <c r="L64" s="100" t="s">
        <v>572</v>
      </c>
      <c r="M64" s="107" t="s">
        <v>564</v>
      </c>
    </row>
    <row r="65" spans="1:13" ht="27" customHeight="1" x14ac:dyDescent="0.3">
      <c r="A65" s="207" t="s">
        <v>744</v>
      </c>
      <c r="B65" s="208"/>
      <c r="C65" s="208"/>
      <c r="D65" s="208"/>
      <c r="E65" s="208"/>
      <c r="F65" s="208"/>
      <c r="G65" s="208"/>
      <c r="H65" s="208"/>
      <c r="I65" s="208"/>
      <c r="J65" s="208"/>
      <c r="K65" s="208"/>
      <c r="L65" s="209"/>
      <c r="M65" s="121"/>
    </row>
    <row r="66" spans="1:13" x14ac:dyDescent="0.3">
      <c r="A66" s="112" t="s">
        <v>185</v>
      </c>
      <c r="B66" s="112" t="s">
        <v>184</v>
      </c>
      <c r="C66" s="112" t="s">
        <v>446</v>
      </c>
      <c r="D66" s="112" t="s">
        <v>10</v>
      </c>
      <c r="E66" s="112" t="s">
        <v>698</v>
      </c>
      <c r="F66" s="112" t="s">
        <v>64</v>
      </c>
      <c r="G66" s="113" t="s">
        <v>72</v>
      </c>
      <c r="H66" s="112" t="s">
        <v>32</v>
      </c>
      <c r="I66" s="112" t="s">
        <v>433</v>
      </c>
      <c r="J66" s="112" t="s">
        <v>417</v>
      </c>
      <c r="K66" s="112" t="s">
        <v>33</v>
      </c>
      <c r="L66" s="112" t="s">
        <v>572</v>
      </c>
      <c r="M66" s="100"/>
    </row>
    <row r="67" spans="1:13" x14ac:dyDescent="0.3">
      <c r="A67" s="112" t="s">
        <v>186</v>
      </c>
      <c r="B67" s="112" t="s">
        <v>184</v>
      </c>
      <c r="C67" s="112" t="s">
        <v>446</v>
      </c>
      <c r="D67" s="112" t="s">
        <v>10</v>
      </c>
      <c r="E67" s="112" t="s">
        <v>698</v>
      </c>
      <c r="F67" s="112" t="s">
        <v>64</v>
      </c>
      <c r="G67" s="113" t="s">
        <v>72</v>
      </c>
      <c r="H67" s="112" t="s">
        <v>32</v>
      </c>
      <c r="I67" s="112" t="s">
        <v>433</v>
      </c>
      <c r="J67" s="112" t="s">
        <v>417</v>
      </c>
      <c r="K67" s="112" t="s">
        <v>33</v>
      </c>
      <c r="L67" s="112" t="s">
        <v>572</v>
      </c>
      <c r="M67" s="100"/>
    </row>
    <row r="68" spans="1:13" x14ac:dyDescent="0.3">
      <c r="A68" s="112" t="s">
        <v>187</v>
      </c>
      <c r="B68" s="112" t="s">
        <v>184</v>
      </c>
      <c r="C68" s="112" t="s">
        <v>446</v>
      </c>
      <c r="D68" s="112" t="s">
        <v>10</v>
      </c>
      <c r="E68" s="112" t="s">
        <v>698</v>
      </c>
      <c r="F68" s="112" t="s">
        <v>64</v>
      </c>
      <c r="G68" s="113" t="s">
        <v>72</v>
      </c>
      <c r="H68" s="112" t="s">
        <v>32</v>
      </c>
      <c r="I68" s="112" t="s">
        <v>433</v>
      </c>
      <c r="J68" s="112" t="s">
        <v>417</v>
      </c>
      <c r="K68" s="112" t="s">
        <v>33</v>
      </c>
      <c r="L68" s="112" t="s">
        <v>572</v>
      </c>
      <c r="M68" s="100"/>
    </row>
    <row r="69" spans="1:13" x14ac:dyDescent="0.3">
      <c r="A69" s="112" t="s">
        <v>188</v>
      </c>
      <c r="B69" s="112" t="s">
        <v>184</v>
      </c>
      <c r="C69" s="112" t="s">
        <v>446</v>
      </c>
      <c r="D69" s="112" t="s">
        <v>10</v>
      </c>
      <c r="E69" s="112" t="s">
        <v>698</v>
      </c>
      <c r="F69" s="112" t="s">
        <v>64</v>
      </c>
      <c r="G69" s="113" t="s">
        <v>72</v>
      </c>
      <c r="H69" s="112" t="s">
        <v>32</v>
      </c>
      <c r="I69" s="112" t="s">
        <v>433</v>
      </c>
      <c r="J69" s="112" t="s">
        <v>417</v>
      </c>
      <c r="K69" s="112" t="s">
        <v>33</v>
      </c>
      <c r="L69" s="112" t="s">
        <v>572</v>
      </c>
      <c r="M69" s="100"/>
    </row>
    <row r="70" spans="1:13" x14ac:dyDescent="0.3"/>
    <row r="71" spans="1:13" ht="15" hidden="1" x14ac:dyDescent="0.25"/>
    <row r="72" spans="1:13" ht="15" hidden="1" x14ac:dyDescent="0.25"/>
    <row r="73" spans="1:13" ht="15" hidden="1" x14ac:dyDescent="0.25"/>
    <row r="74" spans="1:13" ht="15" hidden="1" x14ac:dyDescent="0.25"/>
    <row r="75" spans="1:13" ht="15" hidden="1" x14ac:dyDescent="0.25"/>
    <row r="76" spans="1:13" ht="15" hidden="1" x14ac:dyDescent="0.25"/>
    <row r="77" spans="1:13" ht="15" hidden="1" x14ac:dyDescent="0.25">
      <c r="G77"/>
    </row>
    <row r="78" spans="1:13" ht="15" hidden="1" x14ac:dyDescent="0.25"/>
    <row r="79" spans="1:13" ht="15" hidden="1" x14ac:dyDescent="0.25"/>
    <row r="80" spans="1:13"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x14ac:dyDescent="0.3"/>
    <row r="89" x14ac:dyDescent="0.3"/>
  </sheetData>
  <customSheetViews>
    <customSheetView guid="{75551437-8673-46D4-9673-9D67DF6C3734}" fitToPage="1">
      <selection sqref="A1:A2"/>
      <pageMargins left="0.7" right="0.7" top="0.75" bottom="0.75" header="0.3" footer="0.3"/>
      <pageSetup paperSize="9" scale="47" fitToHeight="0" orientation="landscape" r:id="rId1"/>
    </customSheetView>
  </customSheetViews>
  <mergeCells count="18">
    <mergeCell ref="A47:L47"/>
    <mergeCell ref="A55:L55"/>
    <mergeCell ref="A65:L65"/>
    <mergeCell ref="A3:L3"/>
    <mergeCell ref="A15:L15"/>
    <mergeCell ref="A21:L21"/>
    <mergeCell ref="A31:L31"/>
    <mergeCell ref="A39:L39"/>
    <mergeCell ref="M1:M2"/>
    <mergeCell ref="H1:H2"/>
    <mergeCell ref="B1:B2"/>
    <mergeCell ref="E1:G1"/>
    <mergeCell ref="A1:A2"/>
    <mergeCell ref="I1:I2"/>
    <mergeCell ref="J1:J2"/>
    <mergeCell ref="K1:K2"/>
    <mergeCell ref="L1:L2"/>
    <mergeCell ref="C1:D2"/>
  </mergeCells>
  <hyperlinks>
    <hyperlink ref="E54" r:id="rId2"/>
    <hyperlink ref="E53" r:id="rId3"/>
    <hyperlink ref="E27" r:id="rId4"/>
    <hyperlink ref="E30" r:id="rId5"/>
    <hyperlink ref="E29" r:id="rId6"/>
    <hyperlink ref="E28" r:id="rId7"/>
    <hyperlink ref="E49" r:id="rId8"/>
    <hyperlink ref="E48" r:id="rId9" display="http://profile.id.com.au/sydney/ancestry; "/>
    <hyperlink ref="E12" r:id="rId10"/>
    <hyperlink ref="E16" r:id="rId11"/>
    <hyperlink ref="E17" r:id="rId12"/>
    <hyperlink ref="E24" r:id="rId13"/>
    <hyperlink ref="E25" r:id="rId14"/>
    <hyperlink ref="E26" r:id="rId15"/>
    <hyperlink ref="E41" r:id="rId16"/>
    <hyperlink ref="E56" r:id="rId17"/>
    <hyperlink ref="E60" r:id="rId18"/>
    <hyperlink ref="E61" r:id="rId19"/>
    <hyperlink ref="E62" r:id="rId20"/>
    <hyperlink ref="E66" r:id="rId21"/>
    <hyperlink ref="E67" r:id="rId22"/>
    <hyperlink ref="E68" r:id="rId23"/>
    <hyperlink ref="E69" r:id="rId24"/>
    <hyperlink ref="E5" r:id="rId25"/>
    <hyperlink ref="E6" r:id="rId26"/>
    <hyperlink ref="E7" r:id="rId27"/>
    <hyperlink ref="E8" r:id="rId28"/>
    <hyperlink ref="E9" r:id="rId29"/>
    <hyperlink ref="E10" r:id="rId30"/>
    <hyperlink ref="E22" r:id="rId31"/>
    <hyperlink ref="E23" r:id="rId32"/>
    <hyperlink ref="E32" r:id="rId33"/>
    <hyperlink ref="E33" r:id="rId34"/>
    <hyperlink ref="E34" r:id="rId35"/>
    <hyperlink ref="E35" r:id="rId36"/>
    <hyperlink ref="E36" r:id="rId37"/>
    <hyperlink ref="E37" r:id="rId38"/>
    <hyperlink ref="E38" r:id="rId39"/>
    <hyperlink ref="E40" r:id="rId40"/>
    <hyperlink ref="E42" r:id="rId41"/>
    <hyperlink ref="E43" r:id="rId42"/>
    <hyperlink ref="E44" r:id="rId43"/>
    <hyperlink ref="E45" r:id="rId44"/>
    <hyperlink ref="E46" r:id="rId45"/>
    <hyperlink ref="E50" r:id="rId46"/>
    <hyperlink ref="E51" r:id="rId47"/>
    <hyperlink ref="E57" r:id="rId48"/>
    <hyperlink ref="E58" r:id="rId49"/>
    <hyperlink ref="E59" r:id="rId50"/>
    <hyperlink ref="E63" r:id="rId51"/>
  </hyperlinks>
  <pageMargins left="0.7" right="0.7" top="0.75" bottom="0.75" header="0.3" footer="0.3"/>
  <pageSetup paperSize="9" scale="61" fitToHeight="0" orientation="landscape"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02"/>
  <sheetViews>
    <sheetView topLeftCell="A58" workbookViewId="0">
      <selection activeCell="B87" sqref="B87"/>
    </sheetView>
  </sheetViews>
  <sheetFormatPr defaultRowHeight="14.4" x14ac:dyDescent="0.3"/>
  <cols>
    <col min="1" max="1" width="47" bestFit="1" customWidth="1"/>
    <col min="2" max="2" width="19.109375" bestFit="1" customWidth="1"/>
    <col min="3" max="3" width="20.88671875" customWidth="1"/>
    <col min="4" max="4" width="26.5546875" bestFit="1" customWidth="1"/>
    <col min="5" max="5" width="25.6640625" customWidth="1"/>
    <col min="6" max="6" width="23.5546875" customWidth="1"/>
    <col min="7" max="7" width="18.88671875" customWidth="1"/>
    <col min="8" max="8" width="10.44140625" bestFit="1" customWidth="1"/>
    <col min="9" max="9" width="25.109375" customWidth="1"/>
    <col min="10" max="10" width="7.44140625" customWidth="1"/>
    <col min="11" max="11" width="7.5546875" customWidth="1"/>
    <col min="12" max="12" width="19.33203125" customWidth="1"/>
    <col min="13" max="13" width="16.6640625" customWidth="1"/>
  </cols>
  <sheetData>
    <row r="1" spans="1:13" x14ac:dyDescent="0.3">
      <c r="A1" s="204"/>
      <c r="B1" s="201" t="s">
        <v>4</v>
      </c>
      <c r="C1" s="201" t="s">
        <v>8</v>
      </c>
      <c r="D1" s="201" t="s">
        <v>9</v>
      </c>
      <c r="E1" s="203" t="s">
        <v>5</v>
      </c>
      <c r="F1" s="203"/>
      <c r="G1" s="203"/>
      <c r="H1" s="201" t="s">
        <v>20</v>
      </c>
      <c r="I1" s="201" t="s">
        <v>11</v>
      </c>
      <c r="J1" s="201" t="s">
        <v>12</v>
      </c>
      <c r="K1" s="205" t="s">
        <v>14</v>
      </c>
      <c r="L1" s="201" t="s">
        <v>15</v>
      </c>
      <c r="M1" s="201" t="s">
        <v>16</v>
      </c>
    </row>
    <row r="2" spans="1:13" x14ac:dyDescent="0.3">
      <c r="A2" s="204"/>
      <c r="B2" s="201"/>
      <c r="C2" s="201"/>
      <c r="D2" s="201"/>
      <c r="E2" s="2" t="s">
        <v>6</v>
      </c>
      <c r="F2" s="2" t="s">
        <v>7</v>
      </c>
      <c r="G2" s="2" t="s">
        <v>13</v>
      </c>
      <c r="H2" s="201"/>
      <c r="I2" s="201"/>
      <c r="J2" s="201"/>
      <c r="K2" s="205"/>
      <c r="L2" s="201"/>
      <c r="M2" s="201"/>
    </row>
    <row r="3" spans="1:13" ht="15" x14ac:dyDescent="0.25">
      <c r="A3" t="s">
        <v>23</v>
      </c>
      <c r="B3" s="1" t="s">
        <v>3</v>
      </c>
      <c r="C3" s="12" t="s">
        <v>424</v>
      </c>
      <c r="D3" s="3" t="s">
        <v>30</v>
      </c>
      <c r="E3" t="s">
        <v>26</v>
      </c>
      <c r="F3" s="3" t="s">
        <v>437</v>
      </c>
      <c r="G3" s="3" t="s">
        <v>29</v>
      </c>
      <c r="H3" s="3" t="s">
        <v>32</v>
      </c>
      <c r="I3" s="3" t="s">
        <v>433</v>
      </c>
      <c r="J3" s="3" t="s">
        <v>21</v>
      </c>
      <c r="K3" s="3" t="s">
        <v>33</v>
      </c>
    </row>
    <row r="4" spans="1:13" ht="15" x14ac:dyDescent="0.25">
      <c r="A4" t="s">
        <v>34</v>
      </c>
      <c r="B4" s="1" t="s">
        <v>3</v>
      </c>
      <c r="C4" s="12" t="s">
        <v>445</v>
      </c>
      <c r="D4" s="3" t="s">
        <v>30</v>
      </c>
      <c r="E4" t="s">
        <v>82</v>
      </c>
      <c r="F4" s="3" t="s">
        <v>64</v>
      </c>
      <c r="G4" s="3" t="s">
        <v>29</v>
      </c>
      <c r="H4" s="3" t="s">
        <v>32</v>
      </c>
      <c r="I4" s="3" t="s">
        <v>433</v>
      </c>
      <c r="J4" s="3" t="s">
        <v>21</v>
      </c>
      <c r="K4" s="3" t="s">
        <v>33</v>
      </c>
    </row>
    <row r="5" spans="1:13" ht="15" x14ac:dyDescent="0.25">
      <c r="A5" t="s">
        <v>24</v>
      </c>
      <c r="B5" s="1" t="s">
        <v>3</v>
      </c>
      <c r="C5" s="12" t="s">
        <v>445</v>
      </c>
      <c r="D5" s="3" t="s">
        <v>30</v>
      </c>
      <c r="E5" t="s">
        <v>26</v>
      </c>
      <c r="F5" s="3" t="s">
        <v>83</v>
      </c>
      <c r="G5" s="3" t="s">
        <v>29</v>
      </c>
      <c r="H5" s="3" t="s">
        <v>32</v>
      </c>
      <c r="I5" s="3" t="s">
        <v>433</v>
      </c>
      <c r="J5" s="3" t="s">
        <v>21</v>
      </c>
      <c r="K5" s="3" t="s">
        <v>33</v>
      </c>
    </row>
    <row r="6" spans="1:13" ht="15" x14ac:dyDescent="0.25">
      <c r="A6" t="s">
        <v>25</v>
      </c>
      <c r="B6" s="1" t="s">
        <v>3</v>
      </c>
      <c r="C6" s="12" t="s">
        <v>445</v>
      </c>
      <c r="D6" s="3" t="s">
        <v>30</v>
      </c>
      <c r="E6" t="s">
        <v>26</v>
      </c>
      <c r="F6" s="3" t="s">
        <v>83</v>
      </c>
      <c r="G6" s="3" t="s">
        <v>29</v>
      </c>
      <c r="H6" s="3" t="s">
        <v>32</v>
      </c>
      <c r="I6" s="3" t="s">
        <v>433</v>
      </c>
      <c r="J6" s="3" t="s">
        <v>21</v>
      </c>
      <c r="K6" s="3" t="s">
        <v>33</v>
      </c>
    </row>
    <row r="7" spans="1:13" x14ac:dyDescent="0.3">
      <c r="A7" t="s">
        <v>35</v>
      </c>
      <c r="B7" s="1" t="s">
        <v>3</v>
      </c>
      <c r="C7" t="s">
        <v>99</v>
      </c>
      <c r="D7" s="3" t="s">
        <v>30</v>
      </c>
      <c r="E7" t="s">
        <v>26</v>
      </c>
      <c r="F7" s="3" t="s">
        <v>83</v>
      </c>
      <c r="G7" s="3" t="s">
        <v>31</v>
      </c>
      <c r="H7" s="3" t="s">
        <v>32</v>
      </c>
      <c r="I7" s="3" t="s">
        <v>433</v>
      </c>
      <c r="J7" s="3" t="s">
        <v>21</v>
      </c>
      <c r="K7" s="3" t="s">
        <v>33</v>
      </c>
    </row>
    <row r="8" spans="1:13" x14ac:dyDescent="0.3">
      <c r="A8" t="s">
        <v>36</v>
      </c>
      <c r="B8" s="1" t="s">
        <v>3</v>
      </c>
      <c r="C8" s="4" t="s">
        <v>99</v>
      </c>
      <c r="D8" s="3" t="s">
        <v>30</v>
      </c>
      <c r="E8" t="s">
        <v>26</v>
      </c>
      <c r="F8" s="3" t="s">
        <v>83</v>
      </c>
      <c r="G8" s="3" t="s">
        <v>31</v>
      </c>
      <c r="H8" s="3" t="s">
        <v>32</v>
      </c>
      <c r="I8" s="3" t="s">
        <v>433</v>
      </c>
      <c r="J8" s="3" t="s">
        <v>21</v>
      </c>
      <c r="K8" s="3" t="s">
        <v>33</v>
      </c>
    </row>
    <row r="9" spans="1:13" s="11" customFormat="1" ht="15" x14ac:dyDescent="0.25">
      <c r="A9" s="11" t="s">
        <v>100</v>
      </c>
      <c r="B9" s="46" t="s">
        <v>3</v>
      </c>
      <c r="C9" s="11" t="s">
        <v>101</v>
      </c>
      <c r="D9" s="11" t="s">
        <v>102</v>
      </c>
    </row>
    <row r="10" spans="1:13" s="47" customFormat="1" ht="15" x14ac:dyDescent="0.25">
      <c r="A10" s="47" t="s">
        <v>385</v>
      </c>
      <c r="B10" s="48" t="s">
        <v>3</v>
      </c>
      <c r="D10" s="47" t="s">
        <v>10</v>
      </c>
      <c r="E10" s="47" t="s">
        <v>19</v>
      </c>
      <c r="F10" s="3" t="s">
        <v>64</v>
      </c>
    </row>
    <row r="11" spans="1:13" s="38" customFormat="1" ht="15" x14ac:dyDescent="0.25">
      <c r="A11" s="38" t="s">
        <v>423</v>
      </c>
      <c r="B11" s="39" t="s">
        <v>3</v>
      </c>
      <c r="C11" s="38" t="s">
        <v>424</v>
      </c>
      <c r="D11" s="38" t="s">
        <v>10</v>
      </c>
      <c r="E11" s="38" t="s">
        <v>447</v>
      </c>
      <c r="F11" s="38" t="s">
        <v>432</v>
      </c>
      <c r="G11" s="38">
        <v>2012</v>
      </c>
      <c r="H11" s="38" t="s">
        <v>32</v>
      </c>
      <c r="I11" s="38" t="s">
        <v>32</v>
      </c>
      <c r="J11" s="38" t="s">
        <v>430</v>
      </c>
      <c r="K11" s="38" t="s">
        <v>368</v>
      </c>
      <c r="L11" s="38" t="s">
        <v>431</v>
      </c>
      <c r="M11" s="49" t="s">
        <v>436</v>
      </c>
    </row>
    <row r="12" spans="1:13" s="11" customFormat="1" ht="15" x14ac:dyDescent="0.25">
      <c r="A12" s="11" t="s">
        <v>425</v>
      </c>
      <c r="B12" s="46" t="s">
        <v>3</v>
      </c>
      <c r="D12" s="11" t="s">
        <v>444</v>
      </c>
      <c r="F12" s="11" t="s">
        <v>426</v>
      </c>
      <c r="G12" s="11" t="s">
        <v>427</v>
      </c>
      <c r="I12" s="11" t="s">
        <v>428</v>
      </c>
      <c r="J12" s="11" t="s">
        <v>417</v>
      </c>
      <c r="K12" s="11" t="s">
        <v>33</v>
      </c>
      <c r="L12" s="11" t="s">
        <v>368</v>
      </c>
      <c r="M12" s="11" t="s">
        <v>429</v>
      </c>
    </row>
    <row r="13" spans="1:13" ht="15" x14ac:dyDescent="0.25">
      <c r="B13" s="1"/>
      <c r="D13" s="3"/>
      <c r="F13" s="3"/>
      <c r="G13" s="3"/>
      <c r="H13" s="3"/>
      <c r="I13" s="3"/>
      <c r="J13" s="3"/>
      <c r="K13" s="3"/>
    </row>
    <row r="14" spans="1:13" ht="14.25" customHeight="1" x14ac:dyDescent="0.25">
      <c r="A14" t="s">
        <v>65</v>
      </c>
      <c r="B14" s="1" t="s">
        <v>2</v>
      </c>
      <c r="C14" s="12" t="s">
        <v>445</v>
      </c>
      <c r="D14" s="3" t="s">
        <v>10</v>
      </c>
      <c r="E14" s="3" t="s">
        <v>19</v>
      </c>
      <c r="F14" s="3" t="s">
        <v>83</v>
      </c>
      <c r="G14" s="3" t="s">
        <v>61</v>
      </c>
      <c r="H14" s="3" t="s">
        <v>32</v>
      </c>
      <c r="I14" s="3" t="s">
        <v>433</v>
      </c>
      <c r="J14" s="3" t="s">
        <v>62</v>
      </c>
      <c r="K14" s="3"/>
    </row>
    <row r="15" spans="1:13" ht="14.25" customHeight="1" x14ac:dyDescent="0.25">
      <c r="A15" t="s">
        <v>66</v>
      </c>
      <c r="B15" s="1" t="s">
        <v>2</v>
      </c>
      <c r="C15" s="12" t="s">
        <v>445</v>
      </c>
      <c r="D15" s="3" t="s">
        <v>10</v>
      </c>
      <c r="E15" s="3" t="s">
        <v>19</v>
      </c>
      <c r="F15" s="3" t="s">
        <v>64</v>
      </c>
      <c r="G15" s="3" t="s">
        <v>61</v>
      </c>
      <c r="H15" s="3" t="s">
        <v>32</v>
      </c>
      <c r="I15" s="3" t="s">
        <v>433</v>
      </c>
      <c r="J15" s="3"/>
      <c r="K15" s="3"/>
    </row>
    <row r="16" spans="1:13" ht="15" x14ac:dyDescent="0.25">
      <c r="A16" t="s">
        <v>22</v>
      </c>
      <c r="B16" s="1" t="s">
        <v>2</v>
      </c>
      <c r="C16" s="12" t="s">
        <v>445</v>
      </c>
      <c r="D16" s="3" t="s">
        <v>30</v>
      </c>
      <c r="E16" t="s">
        <v>82</v>
      </c>
      <c r="F16" s="3" t="s">
        <v>64</v>
      </c>
      <c r="G16" s="3" t="s">
        <v>28</v>
      </c>
      <c r="H16" s="3" t="s">
        <v>32</v>
      </c>
      <c r="I16" s="3" t="s">
        <v>433</v>
      </c>
      <c r="J16" s="3" t="s">
        <v>21</v>
      </c>
      <c r="K16" s="3" t="s">
        <v>33</v>
      </c>
    </row>
    <row r="17" spans="1:13" ht="15" x14ac:dyDescent="0.25">
      <c r="A17" t="s">
        <v>60</v>
      </c>
      <c r="B17" s="1" t="s">
        <v>2</v>
      </c>
      <c r="C17" s="12" t="s">
        <v>445</v>
      </c>
      <c r="D17" s="3" t="s">
        <v>10</v>
      </c>
      <c r="E17" t="s">
        <v>82</v>
      </c>
      <c r="F17" s="3" t="s">
        <v>64</v>
      </c>
      <c r="G17" s="3" t="s">
        <v>61</v>
      </c>
      <c r="H17" s="3" t="s">
        <v>32</v>
      </c>
      <c r="I17" s="3" t="s">
        <v>433</v>
      </c>
      <c r="J17" s="3" t="s">
        <v>62</v>
      </c>
      <c r="K17" s="3"/>
    </row>
    <row r="18" spans="1:13" ht="15" x14ac:dyDescent="0.25">
      <c r="A18" t="s">
        <v>63</v>
      </c>
      <c r="B18" s="1" t="s">
        <v>2</v>
      </c>
      <c r="C18" s="12" t="s">
        <v>445</v>
      </c>
      <c r="D18" s="3" t="s">
        <v>10</v>
      </c>
      <c r="E18" t="s">
        <v>82</v>
      </c>
      <c r="F18" s="3" t="s">
        <v>64</v>
      </c>
      <c r="G18" s="3" t="s">
        <v>61</v>
      </c>
      <c r="H18" s="3" t="s">
        <v>32</v>
      </c>
      <c r="I18" s="3" t="s">
        <v>433</v>
      </c>
      <c r="J18" s="3" t="s">
        <v>62</v>
      </c>
      <c r="K18" s="3"/>
    </row>
    <row r="19" spans="1:13" s="11" customFormat="1" ht="15" x14ac:dyDescent="0.25">
      <c r="A19" s="11" t="s">
        <v>411</v>
      </c>
      <c r="B19" s="46" t="s">
        <v>2</v>
      </c>
      <c r="C19" s="11" t="s">
        <v>412</v>
      </c>
      <c r="D19" s="11" t="s">
        <v>413</v>
      </c>
      <c r="E19" s="11" t="s">
        <v>414</v>
      </c>
      <c r="F19" s="11" t="s">
        <v>415</v>
      </c>
      <c r="G19" s="44" t="s">
        <v>419</v>
      </c>
      <c r="H19" s="11" t="s">
        <v>208</v>
      </c>
      <c r="I19" s="11" t="s">
        <v>416</v>
      </c>
      <c r="J19" s="11" t="s">
        <v>417</v>
      </c>
      <c r="K19" s="11" t="s">
        <v>33</v>
      </c>
      <c r="L19" s="11" t="s">
        <v>368</v>
      </c>
    </row>
    <row r="20" spans="1:13" ht="15" x14ac:dyDescent="0.25">
      <c r="B20" s="1"/>
      <c r="D20" s="3"/>
      <c r="E20" s="3"/>
      <c r="F20" s="3"/>
      <c r="G20" s="3"/>
      <c r="H20" s="3"/>
      <c r="I20" s="3"/>
      <c r="J20" s="3"/>
      <c r="K20" s="3"/>
    </row>
    <row r="21" spans="1:13" s="11" customFormat="1" ht="15" x14ac:dyDescent="0.25">
      <c r="A21" s="11" t="s">
        <v>37</v>
      </c>
      <c r="B21" s="46" t="s">
        <v>40</v>
      </c>
      <c r="C21" s="11" t="s">
        <v>84</v>
      </c>
      <c r="D21" s="11" t="s">
        <v>41</v>
      </c>
      <c r="E21" s="11" t="s">
        <v>26</v>
      </c>
      <c r="F21" s="11" t="s">
        <v>42</v>
      </c>
      <c r="G21" s="11" t="s">
        <v>43</v>
      </c>
      <c r="H21" s="11" t="s">
        <v>32</v>
      </c>
      <c r="I21" s="11" t="s">
        <v>433</v>
      </c>
      <c r="J21" s="11" t="s">
        <v>46</v>
      </c>
    </row>
    <row r="22" spans="1:13" ht="15" x14ac:dyDescent="0.25">
      <c r="A22" t="s">
        <v>38</v>
      </c>
      <c r="B22" s="1" t="s">
        <v>40</v>
      </c>
      <c r="C22" s="12" t="s">
        <v>85</v>
      </c>
      <c r="D22" s="3" t="s">
        <v>30</v>
      </c>
      <c r="E22" t="s">
        <v>26</v>
      </c>
      <c r="F22" s="3" t="s">
        <v>27</v>
      </c>
      <c r="G22" s="3" t="s">
        <v>45</v>
      </c>
      <c r="H22" s="3" t="s">
        <v>32</v>
      </c>
      <c r="I22" s="3" t="s">
        <v>433</v>
      </c>
      <c r="J22" s="3" t="s">
        <v>21</v>
      </c>
      <c r="K22" s="3" t="s">
        <v>33</v>
      </c>
    </row>
    <row r="23" spans="1:13" ht="15" x14ac:dyDescent="0.25">
      <c r="A23" t="s">
        <v>39</v>
      </c>
      <c r="B23" s="1" t="s">
        <v>40</v>
      </c>
      <c r="C23" s="12" t="s">
        <v>85</v>
      </c>
      <c r="D23" s="3" t="s">
        <v>30</v>
      </c>
      <c r="E23" t="s">
        <v>26</v>
      </c>
      <c r="F23" s="3" t="s">
        <v>27</v>
      </c>
      <c r="G23" t="s">
        <v>44</v>
      </c>
      <c r="H23" s="3" t="s">
        <v>32</v>
      </c>
      <c r="I23" s="3" t="s">
        <v>433</v>
      </c>
      <c r="J23" s="3" t="s">
        <v>21</v>
      </c>
      <c r="K23" s="3" t="s">
        <v>33</v>
      </c>
    </row>
    <row r="24" spans="1:13" s="11" customFormat="1" ht="15" x14ac:dyDescent="0.25">
      <c r="A24" s="11" t="s">
        <v>344</v>
      </c>
      <c r="B24" s="46" t="s">
        <v>40</v>
      </c>
      <c r="C24" s="38" t="s">
        <v>443</v>
      </c>
      <c r="D24" s="11" t="s">
        <v>30</v>
      </c>
      <c r="E24" s="11" t="s">
        <v>342</v>
      </c>
      <c r="F24" s="11" t="s">
        <v>340</v>
      </c>
      <c r="G24" s="11">
        <v>2009</v>
      </c>
      <c r="H24" s="11" t="s">
        <v>32</v>
      </c>
      <c r="I24" s="11" t="s">
        <v>341</v>
      </c>
      <c r="J24" s="11" t="s">
        <v>343</v>
      </c>
      <c r="K24" s="11" t="s">
        <v>18</v>
      </c>
      <c r="L24" s="11" t="s">
        <v>438</v>
      </c>
      <c r="M24" s="11" t="s">
        <v>33</v>
      </c>
    </row>
    <row r="25" spans="1:13" ht="15" x14ac:dyDescent="0.25">
      <c r="A25" s="12" t="s">
        <v>191</v>
      </c>
      <c r="B25" s="1" t="s">
        <v>40</v>
      </c>
      <c r="C25" s="4" t="s">
        <v>443</v>
      </c>
      <c r="D25" s="3" t="s">
        <v>30</v>
      </c>
      <c r="E25" s="3" t="s">
        <v>342</v>
      </c>
      <c r="F25" t="s">
        <v>345</v>
      </c>
      <c r="G25" t="s">
        <v>195</v>
      </c>
      <c r="H25" s="3" t="s">
        <v>32</v>
      </c>
      <c r="I25" s="3" t="s">
        <v>341</v>
      </c>
      <c r="J25" s="3" t="s">
        <v>343</v>
      </c>
      <c r="K25" s="3" t="s">
        <v>18</v>
      </c>
      <c r="L25" s="11" t="s">
        <v>438</v>
      </c>
      <c r="M25" s="3" t="s">
        <v>33</v>
      </c>
    </row>
    <row r="26" spans="1:13" ht="15" x14ac:dyDescent="0.25">
      <c r="A26" s="12" t="s">
        <v>68</v>
      </c>
      <c r="B26" s="1" t="s">
        <v>40</v>
      </c>
      <c r="C26" s="4" t="s">
        <v>443</v>
      </c>
      <c r="D26" s="3" t="s">
        <v>30</v>
      </c>
      <c r="E26" s="3" t="s">
        <v>19</v>
      </c>
      <c r="F26" s="3" t="s">
        <v>64</v>
      </c>
      <c r="H26" s="3" t="s">
        <v>32</v>
      </c>
      <c r="I26" s="3" t="s">
        <v>433</v>
      </c>
    </row>
    <row r="27" spans="1:13" ht="15" x14ac:dyDescent="0.25">
      <c r="A27" s="12" t="s">
        <v>67</v>
      </c>
      <c r="B27" s="1" t="s">
        <v>40</v>
      </c>
      <c r="C27" s="4" t="s">
        <v>443</v>
      </c>
      <c r="D27" s="3" t="s">
        <v>30</v>
      </c>
      <c r="E27" s="3" t="s">
        <v>19</v>
      </c>
      <c r="F27" s="3" t="s">
        <v>64</v>
      </c>
      <c r="H27" s="3" t="s">
        <v>32</v>
      </c>
      <c r="I27" s="3" t="s">
        <v>433</v>
      </c>
    </row>
    <row r="28" spans="1:13" ht="15" x14ac:dyDescent="0.25">
      <c r="A28" s="12" t="s">
        <v>194</v>
      </c>
      <c r="B28" s="1" t="s">
        <v>40</v>
      </c>
      <c r="C28" s="4" t="s">
        <v>443</v>
      </c>
      <c r="D28" s="3" t="s">
        <v>30</v>
      </c>
      <c r="E28" s="3" t="s">
        <v>19</v>
      </c>
      <c r="F28" s="3" t="s">
        <v>27</v>
      </c>
    </row>
    <row r="29" spans="1:13" ht="15" x14ac:dyDescent="0.25">
      <c r="A29" s="12" t="s">
        <v>372</v>
      </c>
      <c r="B29" s="1" t="s">
        <v>40</v>
      </c>
      <c r="C29" s="4" t="s">
        <v>443</v>
      </c>
      <c r="D29" s="3" t="s">
        <v>30</v>
      </c>
      <c r="E29" s="33" t="s">
        <v>346</v>
      </c>
    </row>
    <row r="30" spans="1:13" ht="15" x14ac:dyDescent="0.25">
      <c r="A30" s="12" t="s">
        <v>371</v>
      </c>
      <c r="B30" s="1" t="s">
        <v>40</v>
      </c>
      <c r="C30" s="4" t="s">
        <v>443</v>
      </c>
      <c r="D30" s="3" t="s">
        <v>30</v>
      </c>
      <c r="E30" s="33" t="s">
        <v>346</v>
      </c>
    </row>
    <row r="31" spans="1:13" ht="15" x14ac:dyDescent="0.25">
      <c r="A31" s="12" t="s">
        <v>369</v>
      </c>
      <c r="B31" s="1" t="s">
        <v>40</v>
      </c>
      <c r="C31" s="4" t="s">
        <v>443</v>
      </c>
      <c r="D31" s="3" t="s">
        <v>30</v>
      </c>
      <c r="E31" s="33" t="s">
        <v>373</v>
      </c>
    </row>
    <row r="32" spans="1:13" ht="15" x14ac:dyDescent="0.25">
      <c r="A32" s="12" t="s">
        <v>162</v>
      </c>
      <c r="B32" s="1" t="s">
        <v>40</v>
      </c>
      <c r="C32" s="4" t="s">
        <v>443</v>
      </c>
      <c r="D32" s="3" t="s">
        <v>30</v>
      </c>
      <c r="E32" s="3" t="s">
        <v>19</v>
      </c>
    </row>
    <row r="33" spans="1:13" ht="15" x14ac:dyDescent="0.25">
      <c r="A33" s="12" t="s">
        <v>192</v>
      </c>
      <c r="B33" s="1" t="s">
        <v>40</v>
      </c>
      <c r="C33" s="4" t="s">
        <v>440</v>
      </c>
      <c r="D33" s="3" t="s">
        <v>347</v>
      </c>
      <c r="E33" s="33" t="s">
        <v>366</v>
      </c>
      <c r="F33" t="s">
        <v>64</v>
      </c>
      <c r="G33" t="s">
        <v>367</v>
      </c>
      <c r="H33" t="s">
        <v>32</v>
      </c>
      <c r="I33" s="3" t="s">
        <v>433</v>
      </c>
      <c r="J33" t="s">
        <v>21</v>
      </c>
      <c r="K33" t="s">
        <v>33</v>
      </c>
      <c r="L33" t="s">
        <v>439</v>
      </c>
      <c r="M33" t="s">
        <v>368</v>
      </c>
    </row>
    <row r="34" spans="1:13" ht="15" x14ac:dyDescent="0.25">
      <c r="A34" s="12" t="s">
        <v>193</v>
      </c>
      <c r="B34" s="1" t="s">
        <v>40</v>
      </c>
      <c r="C34" s="4" t="s">
        <v>443</v>
      </c>
      <c r="D34" s="3" t="s">
        <v>30</v>
      </c>
      <c r="E34" s="13" t="s">
        <v>370</v>
      </c>
      <c r="F34" t="s">
        <v>27</v>
      </c>
      <c r="G34">
        <v>2011</v>
      </c>
    </row>
    <row r="35" spans="1:13" ht="15" x14ac:dyDescent="0.25">
      <c r="B35" s="1"/>
      <c r="C35" s="4"/>
    </row>
    <row r="36" spans="1:13" ht="15" x14ac:dyDescent="0.25">
      <c r="A36" t="s">
        <v>47</v>
      </c>
      <c r="B36" s="1" t="s">
        <v>1</v>
      </c>
      <c r="C36" s="12" t="s">
        <v>86</v>
      </c>
      <c r="D36" t="s">
        <v>10</v>
      </c>
      <c r="E36" t="s">
        <v>17</v>
      </c>
      <c r="F36" s="3" t="s">
        <v>64</v>
      </c>
      <c r="G36">
        <v>2006</v>
      </c>
      <c r="H36" s="3" t="s">
        <v>32</v>
      </c>
      <c r="I36" s="3" t="s">
        <v>433</v>
      </c>
      <c r="J36" t="s">
        <v>21</v>
      </c>
      <c r="M36" t="s">
        <v>18</v>
      </c>
    </row>
    <row r="37" spans="1:13" ht="15" x14ac:dyDescent="0.25">
      <c r="A37" t="s">
        <v>48</v>
      </c>
      <c r="B37" s="1" t="s">
        <v>1</v>
      </c>
      <c r="C37" s="12" t="s">
        <v>86</v>
      </c>
      <c r="D37" s="3" t="s">
        <v>30</v>
      </c>
      <c r="E37" t="s">
        <v>26</v>
      </c>
      <c r="F37" s="3" t="s">
        <v>27</v>
      </c>
      <c r="G37">
        <v>2006</v>
      </c>
      <c r="H37" s="3" t="s">
        <v>32</v>
      </c>
      <c r="I37" s="3" t="s">
        <v>433</v>
      </c>
    </row>
    <row r="38" spans="1:13" ht="15" x14ac:dyDescent="0.25">
      <c r="A38" t="s">
        <v>49</v>
      </c>
      <c r="B38" s="1" t="s">
        <v>1</v>
      </c>
      <c r="C38" s="12" t="s">
        <v>86</v>
      </c>
      <c r="D38" s="3" t="s">
        <v>30</v>
      </c>
      <c r="E38" t="s">
        <v>26</v>
      </c>
      <c r="F38" s="3" t="s">
        <v>27</v>
      </c>
      <c r="G38">
        <v>2006</v>
      </c>
      <c r="H38" s="3" t="s">
        <v>32</v>
      </c>
      <c r="I38" s="3" t="s">
        <v>433</v>
      </c>
    </row>
    <row r="39" spans="1:13" ht="15" x14ac:dyDescent="0.25">
      <c r="A39" t="s">
        <v>50</v>
      </c>
      <c r="B39" s="1" t="s">
        <v>1</v>
      </c>
      <c r="C39" s="12" t="s">
        <v>86</v>
      </c>
      <c r="D39" s="3" t="s">
        <v>30</v>
      </c>
      <c r="E39" t="s">
        <v>26</v>
      </c>
      <c r="F39" s="3" t="s">
        <v>27</v>
      </c>
      <c r="G39">
        <v>2006</v>
      </c>
      <c r="H39" s="3" t="s">
        <v>32</v>
      </c>
      <c r="I39" s="3" t="s">
        <v>433</v>
      </c>
    </row>
    <row r="40" spans="1:13" ht="15" x14ac:dyDescent="0.25">
      <c r="A40" t="s">
        <v>51</v>
      </c>
      <c r="B40" s="1" t="s">
        <v>1</v>
      </c>
      <c r="C40" s="12" t="s">
        <v>86</v>
      </c>
      <c r="D40" s="3" t="s">
        <v>30</v>
      </c>
      <c r="E40" t="s">
        <v>26</v>
      </c>
      <c r="F40" s="3" t="s">
        <v>27</v>
      </c>
      <c r="G40">
        <v>2006</v>
      </c>
      <c r="H40" s="3" t="s">
        <v>32</v>
      </c>
      <c r="I40" s="3" t="s">
        <v>433</v>
      </c>
    </row>
    <row r="41" spans="1:13" ht="15" x14ac:dyDescent="0.25">
      <c r="A41" t="s">
        <v>52</v>
      </c>
      <c r="B41" s="1" t="s">
        <v>1</v>
      </c>
      <c r="C41" s="12" t="s">
        <v>86</v>
      </c>
      <c r="D41" s="3" t="s">
        <v>30</v>
      </c>
      <c r="E41" t="s">
        <v>441</v>
      </c>
      <c r="F41" s="3" t="s">
        <v>27</v>
      </c>
      <c r="G41">
        <v>2006</v>
      </c>
      <c r="H41" s="3" t="s">
        <v>32</v>
      </c>
      <c r="I41" s="3" t="s">
        <v>433</v>
      </c>
    </row>
    <row r="42" spans="1:13" ht="15" x14ac:dyDescent="0.25">
      <c r="A42" s="8" t="s">
        <v>324</v>
      </c>
      <c r="B42" s="1" t="s">
        <v>1</v>
      </c>
      <c r="C42" s="12" t="s">
        <v>86</v>
      </c>
      <c r="D42" s="3" t="s">
        <v>30</v>
      </c>
      <c r="E42" t="s">
        <v>442</v>
      </c>
      <c r="F42" s="3" t="s">
        <v>27</v>
      </c>
      <c r="G42">
        <v>2006</v>
      </c>
      <c r="H42" s="3" t="s">
        <v>32</v>
      </c>
      <c r="I42" s="3" t="s">
        <v>433</v>
      </c>
    </row>
    <row r="43" spans="1:13" ht="15" x14ac:dyDescent="0.25">
      <c r="B43" s="1"/>
    </row>
    <row r="44" spans="1:13" ht="15" x14ac:dyDescent="0.25">
      <c r="A44" t="s">
        <v>53</v>
      </c>
      <c r="B44" s="1" t="s">
        <v>0</v>
      </c>
      <c r="C44" s="34" t="s">
        <v>87</v>
      </c>
      <c r="D44" s="3" t="s">
        <v>30</v>
      </c>
      <c r="E44" t="s">
        <v>26</v>
      </c>
      <c r="F44" s="3" t="s">
        <v>27</v>
      </c>
      <c r="H44" s="3" t="s">
        <v>32</v>
      </c>
      <c r="I44" s="3" t="s">
        <v>433</v>
      </c>
    </row>
    <row r="45" spans="1:13" ht="15" x14ac:dyDescent="0.25">
      <c r="A45" t="s">
        <v>73</v>
      </c>
      <c r="B45" s="1" t="s">
        <v>0</v>
      </c>
      <c r="C45" s="34" t="s">
        <v>88</v>
      </c>
      <c r="D45" s="3" t="s">
        <v>10</v>
      </c>
      <c r="E45" s="3" t="s">
        <v>19</v>
      </c>
      <c r="F45" s="3" t="s">
        <v>64</v>
      </c>
      <c r="G45" s="3" t="s">
        <v>72</v>
      </c>
      <c r="H45" s="3" t="s">
        <v>32</v>
      </c>
      <c r="I45" s="3" t="s">
        <v>89</v>
      </c>
    </row>
    <row r="46" spans="1:13" ht="15" x14ac:dyDescent="0.25">
      <c r="A46" t="s">
        <v>69</v>
      </c>
      <c r="B46" s="1" t="s">
        <v>0</v>
      </c>
      <c r="D46" s="3" t="s">
        <v>30</v>
      </c>
      <c r="E46" t="s">
        <v>26</v>
      </c>
      <c r="F46" s="3" t="s">
        <v>27</v>
      </c>
      <c r="H46" s="3" t="s">
        <v>32</v>
      </c>
      <c r="I46" s="3" t="s">
        <v>433</v>
      </c>
    </row>
    <row r="47" spans="1:13" ht="15" x14ac:dyDescent="0.25">
      <c r="A47" t="s">
        <v>70</v>
      </c>
      <c r="B47" s="1" t="s">
        <v>0</v>
      </c>
      <c r="D47" s="3" t="s">
        <v>30</v>
      </c>
      <c r="E47" t="s">
        <v>26</v>
      </c>
      <c r="F47" s="3" t="s">
        <v>27</v>
      </c>
      <c r="H47" s="3" t="s">
        <v>32</v>
      </c>
      <c r="I47" s="3" t="s">
        <v>433</v>
      </c>
    </row>
    <row r="48" spans="1:13" ht="15" x14ac:dyDescent="0.25">
      <c r="A48" t="s">
        <v>71</v>
      </c>
      <c r="B48" s="1" t="s">
        <v>0</v>
      </c>
      <c r="D48" s="3" t="s">
        <v>30</v>
      </c>
      <c r="E48" t="s">
        <v>26</v>
      </c>
      <c r="F48" s="3" t="s">
        <v>27</v>
      </c>
      <c r="H48" s="3" t="s">
        <v>32</v>
      </c>
      <c r="I48" s="3" t="s">
        <v>433</v>
      </c>
    </row>
    <row r="49" spans="1:11" ht="15" x14ac:dyDescent="0.25">
      <c r="A49" t="s">
        <v>312</v>
      </c>
      <c r="B49" s="1" t="s">
        <v>314</v>
      </c>
      <c r="D49" s="3" t="s">
        <v>30</v>
      </c>
      <c r="E49" t="s">
        <v>26</v>
      </c>
      <c r="F49" s="3" t="s">
        <v>27</v>
      </c>
      <c r="H49" s="3" t="s">
        <v>32</v>
      </c>
      <c r="I49" s="3" t="s">
        <v>433</v>
      </c>
    </row>
    <row r="50" spans="1:11" ht="15" x14ac:dyDescent="0.25">
      <c r="A50" t="s">
        <v>313</v>
      </c>
      <c r="B50" s="1" t="s">
        <v>314</v>
      </c>
      <c r="D50" s="3" t="s">
        <v>30</v>
      </c>
      <c r="E50" t="s">
        <v>26</v>
      </c>
      <c r="F50" s="3" t="s">
        <v>27</v>
      </c>
      <c r="H50" s="3"/>
      <c r="I50" s="3"/>
    </row>
    <row r="51" spans="1:11" ht="15" x14ac:dyDescent="0.25">
      <c r="B51" s="1"/>
      <c r="H51" s="3"/>
      <c r="I51" s="3"/>
    </row>
    <row r="52" spans="1:11" ht="15" x14ac:dyDescent="0.25">
      <c r="A52" t="s">
        <v>200</v>
      </c>
      <c r="B52" s="1" t="s">
        <v>57</v>
      </c>
      <c r="C52" s="34" t="s">
        <v>90</v>
      </c>
      <c r="D52" s="3" t="s">
        <v>30</v>
      </c>
      <c r="E52" s="13" t="s">
        <v>375</v>
      </c>
      <c r="F52" s="3" t="s">
        <v>27</v>
      </c>
      <c r="G52" t="s">
        <v>59</v>
      </c>
      <c r="H52" s="3" t="s">
        <v>32</v>
      </c>
      <c r="I52" s="3" t="s">
        <v>91</v>
      </c>
      <c r="K52" t="s">
        <v>376</v>
      </c>
    </row>
    <row r="53" spans="1:11" ht="15" x14ac:dyDescent="0.25">
      <c r="A53" t="s">
        <v>202</v>
      </c>
      <c r="B53" s="1" t="s">
        <v>57</v>
      </c>
      <c r="C53" s="34" t="s">
        <v>90</v>
      </c>
      <c r="D53" s="3" t="s">
        <v>30</v>
      </c>
      <c r="E53" s="13" t="s">
        <v>374</v>
      </c>
      <c r="F53" s="3" t="s">
        <v>27</v>
      </c>
      <c r="G53" t="s">
        <v>58</v>
      </c>
      <c r="H53" s="3" t="s">
        <v>32</v>
      </c>
      <c r="I53" s="3" t="s">
        <v>433</v>
      </c>
      <c r="J53" t="s">
        <v>46</v>
      </c>
      <c r="K53" t="s">
        <v>33</v>
      </c>
    </row>
    <row r="54" spans="1:11" ht="15" x14ac:dyDescent="0.25">
      <c r="A54" t="s">
        <v>55</v>
      </c>
      <c r="B54" s="1" t="s">
        <v>57</v>
      </c>
      <c r="C54" s="34" t="s">
        <v>90</v>
      </c>
      <c r="D54" s="3" t="s">
        <v>30</v>
      </c>
      <c r="E54" t="s">
        <v>26</v>
      </c>
      <c r="F54" s="3" t="s">
        <v>27</v>
      </c>
      <c r="G54" t="s">
        <v>58</v>
      </c>
      <c r="H54" s="3" t="s">
        <v>32</v>
      </c>
      <c r="I54" s="3" t="s">
        <v>433</v>
      </c>
      <c r="J54" t="s">
        <v>46</v>
      </c>
    </row>
    <row r="55" spans="1:11" ht="15" x14ac:dyDescent="0.25">
      <c r="A55" t="s">
        <v>56</v>
      </c>
      <c r="B55" s="1" t="s">
        <v>57</v>
      </c>
      <c r="C55" s="34" t="s">
        <v>90</v>
      </c>
      <c r="D55" s="3" t="s">
        <v>30</v>
      </c>
      <c r="E55" t="s">
        <v>26</v>
      </c>
      <c r="F55" s="3" t="s">
        <v>27</v>
      </c>
      <c r="G55" t="s">
        <v>58</v>
      </c>
      <c r="H55" s="3" t="s">
        <v>32</v>
      </c>
      <c r="I55" s="3" t="s">
        <v>433</v>
      </c>
      <c r="J55" t="s">
        <v>46</v>
      </c>
    </row>
    <row r="56" spans="1:11" ht="15" x14ac:dyDescent="0.25">
      <c r="A56" t="s">
        <v>197</v>
      </c>
      <c r="B56" s="1" t="s">
        <v>57</v>
      </c>
      <c r="D56" s="3" t="s">
        <v>30</v>
      </c>
      <c r="E56" t="s">
        <v>205</v>
      </c>
      <c r="F56" s="3" t="s">
        <v>27</v>
      </c>
      <c r="G56">
        <v>2011</v>
      </c>
      <c r="H56" s="3" t="s">
        <v>208</v>
      </c>
      <c r="I56" s="3" t="s">
        <v>433</v>
      </c>
      <c r="J56" s="3" t="s">
        <v>209</v>
      </c>
      <c r="K56" s="3" t="s">
        <v>33</v>
      </c>
    </row>
    <row r="57" spans="1:11" ht="15" x14ac:dyDescent="0.25">
      <c r="A57" t="s">
        <v>196</v>
      </c>
      <c r="B57" s="1" t="s">
        <v>57</v>
      </c>
      <c r="D57" s="3" t="s">
        <v>30</v>
      </c>
      <c r="E57" t="s">
        <v>206</v>
      </c>
      <c r="F57" s="3" t="s">
        <v>27</v>
      </c>
      <c r="G57">
        <v>2011</v>
      </c>
      <c r="H57" s="3" t="s">
        <v>208</v>
      </c>
      <c r="I57" s="3" t="s">
        <v>433</v>
      </c>
      <c r="J57" s="3" t="s">
        <v>209</v>
      </c>
      <c r="K57" s="3" t="s">
        <v>33</v>
      </c>
    </row>
    <row r="58" spans="1:11" ht="15" x14ac:dyDescent="0.25">
      <c r="A58" t="s">
        <v>201</v>
      </c>
      <c r="B58" s="1" t="s">
        <v>57</v>
      </c>
      <c r="D58" s="3" t="s">
        <v>30</v>
      </c>
      <c r="E58" s="13" t="s">
        <v>203</v>
      </c>
      <c r="F58" s="3" t="s">
        <v>27</v>
      </c>
      <c r="G58">
        <v>2011</v>
      </c>
      <c r="H58" s="3" t="s">
        <v>208</v>
      </c>
      <c r="I58" s="3" t="s">
        <v>433</v>
      </c>
      <c r="J58" s="3" t="s">
        <v>209</v>
      </c>
      <c r="K58" s="3" t="s">
        <v>33</v>
      </c>
    </row>
    <row r="59" spans="1:11" ht="15" x14ac:dyDescent="0.25">
      <c r="A59" t="s">
        <v>198</v>
      </c>
      <c r="B59" s="1" t="s">
        <v>57</v>
      </c>
      <c r="D59" s="3" t="s">
        <v>30</v>
      </c>
      <c r="E59" t="s">
        <v>207</v>
      </c>
      <c r="F59" s="3" t="s">
        <v>27</v>
      </c>
      <c r="G59">
        <v>2011</v>
      </c>
      <c r="H59" s="3" t="s">
        <v>208</v>
      </c>
      <c r="I59" s="3" t="s">
        <v>433</v>
      </c>
      <c r="J59" s="3" t="s">
        <v>209</v>
      </c>
      <c r="K59" s="3" t="s">
        <v>33</v>
      </c>
    </row>
    <row r="60" spans="1:11" ht="15" x14ac:dyDescent="0.25">
      <c r="A60" t="s">
        <v>199</v>
      </c>
      <c r="B60" s="1" t="s">
        <v>57</v>
      </c>
      <c r="D60" s="3" t="s">
        <v>30</v>
      </c>
      <c r="E60" s="13" t="s">
        <v>204</v>
      </c>
      <c r="F60" s="3" t="s">
        <v>27</v>
      </c>
      <c r="G60">
        <v>2011</v>
      </c>
      <c r="H60" s="3" t="s">
        <v>208</v>
      </c>
      <c r="I60" s="3" t="s">
        <v>433</v>
      </c>
      <c r="J60" s="3" t="s">
        <v>209</v>
      </c>
      <c r="K60" s="3" t="s">
        <v>33</v>
      </c>
    </row>
    <row r="61" spans="1:11" ht="15" x14ac:dyDescent="0.25">
      <c r="A61" t="s">
        <v>137</v>
      </c>
      <c r="B61" s="1" t="s">
        <v>57</v>
      </c>
      <c r="D61" t="s">
        <v>30</v>
      </c>
      <c r="E61" t="s">
        <v>138</v>
      </c>
      <c r="F61" t="s">
        <v>139</v>
      </c>
      <c r="H61" t="s">
        <v>32</v>
      </c>
      <c r="I61" t="s">
        <v>140</v>
      </c>
      <c r="J61" t="s">
        <v>21</v>
      </c>
      <c r="K61" t="s">
        <v>33</v>
      </c>
    </row>
    <row r="62" spans="1:11" ht="15" x14ac:dyDescent="0.25">
      <c r="H62" s="3"/>
      <c r="I62" s="3"/>
    </row>
    <row r="63" spans="1:11" ht="15" x14ac:dyDescent="0.25">
      <c r="A63" t="s">
        <v>74</v>
      </c>
      <c r="B63" s="1" t="s">
        <v>79</v>
      </c>
      <c r="C63" s="12" t="s">
        <v>92</v>
      </c>
      <c r="D63" s="3" t="s">
        <v>10</v>
      </c>
      <c r="E63" s="3" t="s">
        <v>19</v>
      </c>
      <c r="F63" s="3" t="s">
        <v>64</v>
      </c>
      <c r="G63" s="3" t="s">
        <v>72</v>
      </c>
      <c r="H63" s="3" t="s">
        <v>32</v>
      </c>
      <c r="I63" s="3" t="s">
        <v>433</v>
      </c>
      <c r="J63" s="3" t="s">
        <v>46</v>
      </c>
      <c r="K63" s="3" t="s">
        <v>311</v>
      </c>
    </row>
    <row r="64" spans="1:11" ht="15" x14ac:dyDescent="0.25">
      <c r="A64" t="s">
        <v>303</v>
      </c>
      <c r="B64" s="1" t="s">
        <v>79</v>
      </c>
      <c r="C64" s="12" t="s">
        <v>92</v>
      </c>
      <c r="D64" s="3" t="s">
        <v>10</v>
      </c>
      <c r="E64" t="s">
        <v>26</v>
      </c>
      <c r="F64" s="3" t="s">
        <v>27</v>
      </c>
      <c r="G64" s="3" t="s">
        <v>310</v>
      </c>
      <c r="H64" s="3" t="s">
        <v>32</v>
      </c>
      <c r="I64" s="3" t="s">
        <v>433</v>
      </c>
    </row>
    <row r="65" spans="1:9" ht="15" x14ac:dyDescent="0.25">
      <c r="A65" t="s">
        <v>309</v>
      </c>
      <c r="B65" s="1" t="s">
        <v>79</v>
      </c>
      <c r="C65" s="12" t="s">
        <v>92</v>
      </c>
      <c r="D65" s="3" t="s">
        <v>10</v>
      </c>
      <c r="E65" t="s">
        <v>26</v>
      </c>
      <c r="F65" s="3" t="s">
        <v>27</v>
      </c>
      <c r="G65" s="3" t="s">
        <v>310</v>
      </c>
      <c r="H65" s="3" t="s">
        <v>32</v>
      </c>
      <c r="I65" s="3" t="s">
        <v>433</v>
      </c>
    </row>
    <row r="66" spans="1:9" ht="15" x14ac:dyDescent="0.25">
      <c r="A66" t="s">
        <v>305</v>
      </c>
      <c r="B66" s="1" t="s">
        <v>79</v>
      </c>
      <c r="C66" s="12" t="s">
        <v>92</v>
      </c>
      <c r="D66" s="3" t="s">
        <v>10</v>
      </c>
      <c r="E66" t="s">
        <v>26</v>
      </c>
      <c r="F66" s="3" t="s">
        <v>27</v>
      </c>
      <c r="G66" s="3" t="s">
        <v>310</v>
      </c>
      <c r="H66" s="3" t="s">
        <v>32</v>
      </c>
      <c r="I66" s="3" t="s">
        <v>433</v>
      </c>
    </row>
    <row r="67" spans="1:9" ht="15" x14ac:dyDescent="0.25">
      <c r="A67" t="s">
        <v>306</v>
      </c>
      <c r="B67" s="1" t="s">
        <v>79</v>
      </c>
      <c r="C67" s="12" t="s">
        <v>92</v>
      </c>
      <c r="D67" s="3" t="s">
        <v>10</v>
      </c>
      <c r="E67" t="s">
        <v>26</v>
      </c>
      <c r="F67" s="3" t="s">
        <v>27</v>
      </c>
      <c r="G67" s="3" t="s">
        <v>310</v>
      </c>
      <c r="H67" s="3" t="s">
        <v>32</v>
      </c>
      <c r="I67" s="3" t="s">
        <v>433</v>
      </c>
    </row>
    <row r="68" spans="1:9" ht="15" x14ac:dyDescent="0.25">
      <c r="A68" t="s">
        <v>307</v>
      </c>
      <c r="B68" s="1" t="s">
        <v>79</v>
      </c>
      <c r="C68" s="12" t="s">
        <v>92</v>
      </c>
      <c r="D68" s="3" t="s">
        <v>10</v>
      </c>
      <c r="E68" t="s">
        <v>26</v>
      </c>
      <c r="F68" s="3" t="s">
        <v>27</v>
      </c>
      <c r="G68" s="3" t="s">
        <v>310</v>
      </c>
      <c r="H68" s="3" t="s">
        <v>32</v>
      </c>
      <c r="I68" s="3" t="s">
        <v>433</v>
      </c>
    </row>
    <row r="69" spans="1:9" ht="15" x14ac:dyDescent="0.25">
      <c r="A69" t="s">
        <v>75</v>
      </c>
      <c r="B69" s="1" t="s">
        <v>79</v>
      </c>
      <c r="C69" s="12" t="s">
        <v>92</v>
      </c>
      <c r="D69" s="3" t="s">
        <v>10</v>
      </c>
      <c r="E69" s="3" t="s">
        <v>19</v>
      </c>
      <c r="F69" s="3" t="s">
        <v>64</v>
      </c>
      <c r="G69" s="3" t="s">
        <v>72</v>
      </c>
      <c r="H69" s="3" t="s">
        <v>32</v>
      </c>
      <c r="I69" s="3" t="s">
        <v>433</v>
      </c>
    </row>
    <row r="70" spans="1:9" ht="15" x14ac:dyDescent="0.25">
      <c r="A70" t="s">
        <v>76</v>
      </c>
      <c r="B70" s="1" t="s">
        <v>79</v>
      </c>
      <c r="C70" s="12" t="s">
        <v>93</v>
      </c>
      <c r="D70" s="3" t="s">
        <v>10</v>
      </c>
      <c r="E70" s="3" t="s">
        <v>19</v>
      </c>
      <c r="F70" s="3" t="s">
        <v>64</v>
      </c>
      <c r="G70" s="3" t="s">
        <v>72</v>
      </c>
      <c r="H70" s="3" t="s">
        <v>32</v>
      </c>
      <c r="I70" s="3" t="s">
        <v>433</v>
      </c>
    </row>
    <row r="71" spans="1:9" ht="15" x14ac:dyDescent="0.25">
      <c r="A71" t="s">
        <v>77</v>
      </c>
      <c r="B71" s="1" t="s">
        <v>79</v>
      </c>
      <c r="C71" s="12" t="s">
        <v>94</v>
      </c>
      <c r="D71" s="3" t="s">
        <v>10</v>
      </c>
      <c r="E71" s="3" t="s">
        <v>19</v>
      </c>
      <c r="F71" s="3" t="s">
        <v>64</v>
      </c>
      <c r="G71" s="3" t="s">
        <v>72</v>
      </c>
      <c r="H71" s="3" t="s">
        <v>32</v>
      </c>
      <c r="I71" s="3" t="s">
        <v>433</v>
      </c>
    </row>
    <row r="72" spans="1:9" ht="15" x14ac:dyDescent="0.25">
      <c r="A72" t="s">
        <v>78</v>
      </c>
      <c r="B72" s="1" t="s">
        <v>79</v>
      </c>
      <c r="C72" s="12" t="s">
        <v>95</v>
      </c>
      <c r="D72" s="3" t="s">
        <v>10</v>
      </c>
      <c r="E72" s="3" t="s">
        <v>19</v>
      </c>
      <c r="F72" s="3" t="s">
        <v>64</v>
      </c>
      <c r="G72" s="3" t="s">
        <v>72</v>
      </c>
      <c r="H72" s="3" t="s">
        <v>32</v>
      </c>
      <c r="I72" s="3" t="s">
        <v>433</v>
      </c>
    </row>
    <row r="73" spans="1:9" ht="15" x14ac:dyDescent="0.25">
      <c r="A73" t="s">
        <v>80</v>
      </c>
      <c r="B73" s="1" t="s">
        <v>79</v>
      </c>
      <c r="C73" s="4" t="s">
        <v>96</v>
      </c>
      <c r="D73" s="3"/>
      <c r="E73" s="3" t="s">
        <v>337</v>
      </c>
      <c r="F73" s="3" t="s">
        <v>27</v>
      </c>
      <c r="G73" s="3"/>
      <c r="H73" s="3" t="s">
        <v>338</v>
      </c>
      <c r="I73" s="3" t="s">
        <v>339</v>
      </c>
    </row>
    <row r="74" spans="1:9" ht="15" x14ac:dyDescent="0.25">
      <c r="A74" t="s">
        <v>81</v>
      </c>
      <c r="B74" s="1" t="s">
        <v>79</v>
      </c>
      <c r="D74" s="3"/>
      <c r="E74" s="3"/>
      <c r="F74" s="3"/>
      <c r="G74" s="3"/>
      <c r="H74" s="3" t="s">
        <v>32</v>
      </c>
      <c r="I74" s="3" t="s">
        <v>105</v>
      </c>
    </row>
    <row r="75" spans="1:9" ht="15" x14ac:dyDescent="0.25">
      <c r="A75" t="s">
        <v>143</v>
      </c>
      <c r="B75" s="1" t="s">
        <v>79</v>
      </c>
      <c r="D75" s="3" t="s">
        <v>10</v>
      </c>
      <c r="E75" s="3" t="s">
        <v>141</v>
      </c>
      <c r="F75" s="3" t="s">
        <v>27</v>
      </c>
      <c r="G75" s="3" t="s">
        <v>142</v>
      </c>
      <c r="H75" s="3" t="s">
        <v>32</v>
      </c>
      <c r="I75" s="3" t="s">
        <v>433</v>
      </c>
    </row>
    <row r="76" spans="1:9" ht="15" x14ac:dyDescent="0.25">
      <c r="A76" t="s">
        <v>97</v>
      </c>
      <c r="B76" s="1" t="s">
        <v>79</v>
      </c>
      <c r="C76" t="s">
        <v>104</v>
      </c>
    </row>
    <row r="77" spans="1:9" ht="15" x14ac:dyDescent="0.25">
      <c r="A77" t="s">
        <v>98</v>
      </c>
      <c r="B77" s="1" t="s">
        <v>79</v>
      </c>
      <c r="C77" t="s">
        <v>104</v>
      </c>
    </row>
    <row r="78" spans="1:9" ht="15" x14ac:dyDescent="0.25">
      <c r="A78" s="1"/>
      <c r="B78" s="1"/>
    </row>
    <row r="79" spans="1:9" ht="15" x14ac:dyDescent="0.25">
      <c r="A79" t="s">
        <v>406</v>
      </c>
      <c r="B79" s="1" t="s">
        <v>184</v>
      </c>
      <c r="C79" s="4" t="s">
        <v>103</v>
      </c>
      <c r="D79" t="s">
        <v>408</v>
      </c>
      <c r="E79" t="s">
        <v>409</v>
      </c>
      <c r="F79" t="s">
        <v>435</v>
      </c>
    </row>
    <row r="80" spans="1:9" ht="15" x14ac:dyDescent="0.25">
      <c r="A80" t="s">
        <v>407</v>
      </c>
      <c r="B80" s="1" t="s">
        <v>184</v>
      </c>
      <c r="C80" s="4" t="s">
        <v>103</v>
      </c>
      <c r="D80" t="s">
        <v>408</v>
      </c>
      <c r="E80" t="s">
        <v>409</v>
      </c>
      <c r="F80" t="s">
        <v>435</v>
      </c>
    </row>
    <row r="81" spans="1:9" ht="15" x14ac:dyDescent="0.25">
      <c r="B81" s="1"/>
      <c r="C81" s="4"/>
    </row>
    <row r="82" spans="1:9" ht="15" x14ac:dyDescent="0.25">
      <c r="B82" s="1"/>
      <c r="C82" s="4"/>
    </row>
    <row r="83" spans="1:9" ht="15" x14ac:dyDescent="0.25">
      <c r="B83" s="1"/>
      <c r="C83" s="4"/>
    </row>
    <row r="84" spans="1:9" ht="15" x14ac:dyDescent="0.25">
      <c r="B84" s="1"/>
      <c r="C84" s="4"/>
    </row>
    <row r="85" spans="1:9" ht="15" x14ac:dyDescent="0.25">
      <c r="A85" t="s">
        <v>185</v>
      </c>
      <c r="B85" s="1" t="s">
        <v>184</v>
      </c>
      <c r="C85" s="47" t="s">
        <v>446</v>
      </c>
      <c r="D85" s="3" t="s">
        <v>10</v>
      </c>
      <c r="E85" s="3" t="s">
        <v>19</v>
      </c>
      <c r="F85" s="3" t="s">
        <v>64</v>
      </c>
      <c r="G85" s="3" t="s">
        <v>72</v>
      </c>
    </row>
    <row r="86" spans="1:9" ht="15" x14ac:dyDescent="0.25">
      <c r="A86" t="s">
        <v>186</v>
      </c>
      <c r="B86" s="1" t="s">
        <v>184</v>
      </c>
      <c r="C86" s="47" t="s">
        <v>446</v>
      </c>
      <c r="D86" s="3" t="s">
        <v>10</v>
      </c>
      <c r="E86" s="3" t="s">
        <v>19</v>
      </c>
      <c r="F86" s="3" t="s">
        <v>64</v>
      </c>
      <c r="G86" s="3" t="s">
        <v>72</v>
      </c>
    </row>
    <row r="87" spans="1:9" ht="15" x14ac:dyDescent="0.25">
      <c r="A87" t="s">
        <v>187</v>
      </c>
      <c r="B87" s="1" t="s">
        <v>184</v>
      </c>
      <c r="C87" s="47" t="s">
        <v>446</v>
      </c>
      <c r="D87" s="3" t="s">
        <v>10</v>
      </c>
      <c r="E87" s="3" t="s">
        <v>19</v>
      </c>
      <c r="F87" s="3" t="s">
        <v>64</v>
      </c>
      <c r="G87" s="3" t="s">
        <v>72</v>
      </c>
    </row>
    <row r="88" spans="1:9" ht="15" x14ac:dyDescent="0.25">
      <c r="A88" t="s">
        <v>188</v>
      </c>
      <c r="B88" s="1" t="s">
        <v>184</v>
      </c>
      <c r="C88" s="47" t="s">
        <v>446</v>
      </c>
      <c r="D88" s="3" t="s">
        <v>10</v>
      </c>
      <c r="E88" s="3" t="s">
        <v>19</v>
      </c>
      <c r="F88" s="3" t="s">
        <v>64</v>
      </c>
      <c r="G88" s="3" t="s">
        <v>72</v>
      </c>
    </row>
    <row r="89" spans="1:9" x14ac:dyDescent="0.3">
      <c r="A89" t="s">
        <v>557</v>
      </c>
      <c r="B89" s="1" t="s">
        <v>184</v>
      </c>
      <c r="C89" s="47" t="s">
        <v>446</v>
      </c>
      <c r="D89" s="3" t="s">
        <v>10</v>
      </c>
      <c r="E89" s="3"/>
      <c r="F89" s="3"/>
      <c r="G89" s="53"/>
      <c r="H89" s="3" t="s">
        <v>32</v>
      </c>
      <c r="I89" s="3" t="s">
        <v>433</v>
      </c>
    </row>
    <row r="90" spans="1:9" x14ac:dyDescent="0.3">
      <c r="A90" t="s">
        <v>558</v>
      </c>
      <c r="B90" s="1" t="s">
        <v>184</v>
      </c>
      <c r="C90" s="47" t="s">
        <v>446</v>
      </c>
      <c r="D90" s="3" t="s">
        <v>10</v>
      </c>
      <c r="G90" s="54"/>
      <c r="H90" s="3" t="s">
        <v>32</v>
      </c>
      <c r="I90" s="3" t="s">
        <v>433</v>
      </c>
    </row>
    <row r="91" spans="1:9" x14ac:dyDescent="0.3">
      <c r="A91" t="s">
        <v>559</v>
      </c>
      <c r="B91" s="1" t="s">
        <v>184</v>
      </c>
      <c r="C91" s="47" t="s">
        <v>446</v>
      </c>
      <c r="D91" s="3" t="s">
        <v>10</v>
      </c>
      <c r="G91" s="54"/>
      <c r="H91" s="3" t="s">
        <v>32</v>
      </c>
      <c r="I91" s="3" t="s">
        <v>433</v>
      </c>
    </row>
    <row r="92" spans="1:9" x14ac:dyDescent="0.3">
      <c r="A92" t="s">
        <v>560</v>
      </c>
      <c r="B92" s="1" t="s">
        <v>184</v>
      </c>
      <c r="C92" s="47" t="s">
        <v>446</v>
      </c>
      <c r="D92" s="3" t="s">
        <v>10</v>
      </c>
      <c r="G92" s="54"/>
      <c r="H92" s="3" t="s">
        <v>32</v>
      </c>
      <c r="I92" s="3" t="s">
        <v>433</v>
      </c>
    </row>
    <row r="93" spans="1:9" x14ac:dyDescent="0.3">
      <c r="B93" s="1"/>
      <c r="C93" s="35"/>
      <c r="D93" s="3"/>
      <c r="E93" s="3"/>
      <c r="F93" s="3"/>
      <c r="G93" s="3"/>
    </row>
    <row r="95" spans="1:9" x14ac:dyDescent="0.3">
      <c r="A95" t="s">
        <v>177</v>
      </c>
      <c r="B95" s="1" t="s">
        <v>176</v>
      </c>
      <c r="D95" s="3" t="s">
        <v>10</v>
      </c>
      <c r="E95" s="3" t="s">
        <v>19</v>
      </c>
      <c r="F95" s="3" t="s">
        <v>64</v>
      </c>
      <c r="G95" s="3" t="s">
        <v>72</v>
      </c>
    </row>
    <row r="96" spans="1:9" x14ac:dyDescent="0.3">
      <c r="A96" t="s">
        <v>178</v>
      </c>
      <c r="B96" s="1" t="s">
        <v>176</v>
      </c>
      <c r="D96" s="3" t="s">
        <v>10</v>
      </c>
      <c r="E96" s="3" t="s">
        <v>19</v>
      </c>
      <c r="F96" s="3" t="s">
        <v>64</v>
      </c>
      <c r="G96" s="3" t="s">
        <v>72</v>
      </c>
    </row>
    <row r="97" spans="1:7" x14ac:dyDescent="0.3">
      <c r="A97" t="s">
        <v>179</v>
      </c>
      <c r="B97" s="1" t="s">
        <v>176</v>
      </c>
      <c r="D97" s="3" t="s">
        <v>10</v>
      </c>
      <c r="E97" s="3" t="s">
        <v>19</v>
      </c>
      <c r="F97" s="3" t="s">
        <v>64</v>
      </c>
      <c r="G97" s="3" t="s">
        <v>72</v>
      </c>
    </row>
    <row r="98" spans="1:7" x14ac:dyDescent="0.3">
      <c r="A98" t="s">
        <v>180</v>
      </c>
      <c r="B98" s="1" t="s">
        <v>176</v>
      </c>
      <c r="D98" s="3" t="s">
        <v>10</v>
      </c>
      <c r="E98" s="3" t="s">
        <v>19</v>
      </c>
      <c r="F98" s="3" t="s">
        <v>64</v>
      </c>
      <c r="G98" s="3" t="s">
        <v>72</v>
      </c>
    </row>
    <row r="99" spans="1:7" x14ac:dyDescent="0.3">
      <c r="A99" t="s">
        <v>181</v>
      </c>
      <c r="B99" s="1" t="s">
        <v>176</v>
      </c>
      <c r="C99" t="s">
        <v>190</v>
      </c>
      <c r="D99" s="3" t="s">
        <v>10</v>
      </c>
      <c r="E99" s="3" t="s">
        <v>19</v>
      </c>
      <c r="F99" s="3" t="s">
        <v>64</v>
      </c>
      <c r="G99" s="3" t="s">
        <v>72</v>
      </c>
    </row>
    <row r="100" spans="1:7" x14ac:dyDescent="0.3">
      <c r="A100" t="s">
        <v>182</v>
      </c>
      <c r="B100" s="1" t="s">
        <v>176</v>
      </c>
      <c r="D100" s="3" t="s">
        <v>10</v>
      </c>
      <c r="E100" s="3" t="s">
        <v>19</v>
      </c>
      <c r="F100" s="3" t="s">
        <v>64</v>
      </c>
      <c r="G100" s="3" t="s">
        <v>72</v>
      </c>
    </row>
    <row r="101" spans="1:7" x14ac:dyDescent="0.3">
      <c r="A101" t="s">
        <v>183</v>
      </c>
      <c r="B101" s="1" t="s">
        <v>176</v>
      </c>
      <c r="D101" s="3" t="s">
        <v>10</v>
      </c>
      <c r="E101" s="3" t="s">
        <v>19</v>
      </c>
      <c r="F101" s="3" t="s">
        <v>64</v>
      </c>
      <c r="G101" s="3" t="s">
        <v>72</v>
      </c>
    </row>
    <row r="102" spans="1:7" x14ac:dyDescent="0.3">
      <c r="A102" t="s">
        <v>189</v>
      </c>
      <c r="B102" s="1" t="s">
        <v>176</v>
      </c>
      <c r="D102" s="3" t="s">
        <v>10</v>
      </c>
      <c r="E102" s="3" t="s">
        <v>19</v>
      </c>
      <c r="F102" s="3" t="s">
        <v>64</v>
      </c>
      <c r="G102" s="3" t="s">
        <v>72</v>
      </c>
    </row>
  </sheetData>
  <customSheetViews>
    <customSheetView guid="{75551437-8673-46D4-9673-9D67DF6C3734}" fitToPage="1" state="hidden" topLeftCell="A58">
      <selection activeCell="B87" sqref="B87"/>
      <pageMargins left="0.7" right="0.7" top="0.75" bottom="0.75" header="0.3" footer="0.3"/>
      <pageSetup paperSize="9" scale="47" fitToHeight="0" orientation="landscape" r:id="rId1"/>
    </customSheetView>
  </customSheetViews>
  <mergeCells count="11">
    <mergeCell ref="M1:M2"/>
    <mergeCell ref="B1:B2"/>
    <mergeCell ref="A1:A2"/>
    <mergeCell ref="C1:C2"/>
    <mergeCell ref="D1:D2"/>
    <mergeCell ref="E1:G1"/>
    <mergeCell ref="H1:H2"/>
    <mergeCell ref="I1:I2"/>
    <mergeCell ref="J1:J2"/>
    <mergeCell ref="K1:K2"/>
    <mergeCell ref="L1:L2"/>
  </mergeCells>
  <hyperlinks>
    <hyperlink ref="E60" r:id="rId2"/>
    <hyperlink ref="E58" r:id="rId3"/>
    <hyperlink ref="E29" r:id="rId4"/>
    <hyperlink ref="E34" r:id="rId5"/>
    <hyperlink ref="E31" r:id="rId6"/>
    <hyperlink ref="E30" r:id="rId7"/>
    <hyperlink ref="E53" r:id="rId8"/>
    <hyperlink ref="E52" r:id="rId9"/>
    <hyperlink ref="E33" r:id="rId10"/>
  </hyperlinks>
  <pageMargins left="0.7" right="0.7" top="0.75" bottom="0.75" header="0.3" footer="0.3"/>
  <pageSetup paperSize="9" scale="47" fitToHeight="0"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workbookViewId="0">
      <selection activeCell="J2" sqref="J2"/>
    </sheetView>
  </sheetViews>
  <sheetFormatPr defaultRowHeight="14.4" x14ac:dyDescent="0.3"/>
  <cols>
    <col min="1" max="1" width="22.109375" customWidth="1"/>
    <col min="2" max="2" width="20.77734375" customWidth="1"/>
    <col min="3" max="3" width="18.88671875" customWidth="1"/>
    <col min="4" max="4" width="20.21875" customWidth="1"/>
    <col min="6" max="6" width="17.77734375" customWidth="1"/>
    <col min="7" max="7" width="16.6640625" customWidth="1"/>
    <col min="8" max="8" width="19.88671875" customWidth="1"/>
    <col min="9" max="9" width="20.77734375" customWidth="1"/>
    <col min="10" max="10" width="17.77734375" bestFit="1" customWidth="1"/>
  </cols>
  <sheetData>
    <row r="1" spans="1:15" ht="14.4" customHeight="1" x14ac:dyDescent="0.3">
      <c r="A1" s="185" t="s">
        <v>914</v>
      </c>
      <c r="B1" s="184"/>
      <c r="C1" s="1" t="s">
        <v>915</v>
      </c>
      <c r="F1" s="1" t="s">
        <v>917</v>
      </c>
      <c r="G1" s="1"/>
      <c r="H1" s="1" t="s">
        <v>916</v>
      </c>
      <c r="I1" s="1" t="s">
        <v>915</v>
      </c>
    </row>
    <row r="2" spans="1:15" ht="57.6" customHeight="1" x14ac:dyDescent="0.3">
      <c r="A2" s="190" t="s">
        <v>882</v>
      </c>
      <c r="B2" s="198" t="s">
        <v>912</v>
      </c>
      <c r="C2" s="198" t="s">
        <v>913</v>
      </c>
      <c r="D2" s="198" t="s">
        <v>927</v>
      </c>
      <c r="F2" s="190" t="s">
        <v>882</v>
      </c>
      <c r="G2" s="198" t="s">
        <v>912</v>
      </c>
      <c r="H2" s="198" t="s">
        <v>913</v>
      </c>
      <c r="I2" s="198" t="s">
        <v>927</v>
      </c>
    </row>
    <row r="3" spans="1:15" x14ac:dyDescent="0.3">
      <c r="A3" s="159" t="s">
        <v>883</v>
      </c>
      <c r="B3" s="160">
        <v>14007</v>
      </c>
      <c r="C3" s="191">
        <v>14489</v>
      </c>
      <c r="D3" s="160">
        <v>13623</v>
      </c>
      <c r="F3" s="159" t="s">
        <v>883</v>
      </c>
      <c r="G3" s="160">
        <v>8977314</v>
      </c>
      <c r="H3" s="191">
        <v>9698816</v>
      </c>
      <c r="I3" s="160">
        <v>8704141</v>
      </c>
    </row>
    <row r="4" spans="1:15" x14ac:dyDescent="0.3">
      <c r="A4" s="154" t="s">
        <v>884</v>
      </c>
      <c r="B4" s="156">
        <v>15158</v>
      </c>
      <c r="C4" s="192">
        <v>15475</v>
      </c>
      <c r="D4" s="156">
        <v>14372</v>
      </c>
      <c r="F4" s="154" t="s">
        <v>884</v>
      </c>
      <c r="G4" s="156">
        <v>9683523</v>
      </c>
      <c r="H4" s="192">
        <v>11361276</v>
      </c>
      <c r="I4" s="156">
        <v>10093665</v>
      </c>
    </row>
    <row r="5" spans="1:15" x14ac:dyDescent="0.3">
      <c r="A5" s="159" t="s">
        <v>885</v>
      </c>
      <c r="B5" s="160">
        <v>15914</v>
      </c>
      <c r="C5" s="191">
        <v>16307</v>
      </c>
      <c r="D5" s="160">
        <v>15287</v>
      </c>
      <c r="F5" s="159" t="s">
        <v>885</v>
      </c>
      <c r="G5" s="160">
        <v>10748671</v>
      </c>
      <c r="H5" s="191">
        <v>12598205</v>
      </c>
      <c r="I5" s="160">
        <v>11434555</v>
      </c>
    </row>
    <row r="6" spans="1:15" x14ac:dyDescent="0.3">
      <c r="A6" s="154" t="s">
        <v>886</v>
      </c>
      <c r="B6" s="156">
        <v>18632</v>
      </c>
      <c r="C6" s="192">
        <v>21147</v>
      </c>
      <c r="D6" s="156">
        <v>20027</v>
      </c>
      <c r="F6" s="154" t="s">
        <v>886</v>
      </c>
      <c r="G6" s="156">
        <v>10904895</v>
      </c>
      <c r="H6" s="192">
        <v>13510696</v>
      </c>
      <c r="I6" s="156">
        <v>12235540</v>
      </c>
    </row>
    <row r="7" spans="1:15" ht="28.8" x14ac:dyDescent="0.3">
      <c r="A7" s="159" t="s">
        <v>887</v>
      </c>
      <c r="B7" s="160">
        <v>28876</v>
      </c>
      <c r="C7" s="191">
        <v>28864</v>
      </c>
      <c r="D7" s="160">
        <v>26772</v>
      </c>
      <c r="F7" s="159" t="s">
        <v>887</v>
      </c>
      <c r="G7" s="160">
        <v>18412415</v>
      </c>
      <c r="H7" s="191">
        <v>20890292</v>
      </c>
      <c r="I7" s="160">
        <v>18479641</v>
      </c>
    </row>
    <row r="8" spans="1:15" ht="19.8" customHeight="1" x14ac:dyDescent="0.3">
      <c r="A8" s="154" t="s">
        <v>888</v>
      </c>
      <c r="B8" s="156">
        <v>32334</v>
      </c>
      <c r="C8" s="192">
        <v>31275</v>
      </c>
      <c r="D8" s="156">
        <v>28812</v>
      </c>
      <c r="F8" s="154" t="s">
        <v>888</v>
      </c>
      <c r="G8" s="156">
        <v>20737696</v>
      </c>
      <c r="H8" s="192">
        <v>22819869</v>
      </c>
      <c r="I8" s="156">
        <v>19974216</v>
      </c>
    </row>
    <row r="9" spans="1:15" ht="28.2" customHeight="1" x14ac:dyDescent="0.3">
      <c r="A9" s="159" t="s">
        <v>889</v>
      </c>
      <c r="B9" s="160">
        <v>35582</v>
      </c>
      <c r="C9" s="191">
        <v>35987</v>
      </c>
      <c r="D9" s="160">
        <v>33570</v>
      </c>
      <c r="F9" s="159" t="s">
        <v>889</v>
      </c>
      <c r="G9" s="160">
        <v>21303780</v>
      </c>
      <c r="H9" s="191">
        <v>24348196</v>
      </c>
      <c r="I9" s="160">
        <v>21567303</v>
      </c>
    </row>
    <row r="10" spans="1:15" x14ac:dyDescent="0.3">
      <c r="A10" s="154" t="s">
        <v>890</v>
      </c>
      <c r="B10" s="155">
        <v>39969</v>
      </c>
      <c r="C10" s="193">
        <v>41850</v>
      </c>
      <c r="D10" s="155">
        <v>39094</v>
      </c>
      <c r="F10" s="154" t="s">
        <v>890</v>
      </c>
      <c r="G10" s="155">
        <v>25138821</v>
      </c>
      <c r="H10" s="193">
        <v>30228736</v>
      </c>
      <c r="I10" s="155">
        <v>27087180</v>
      </c>
    </row>
    <row r="11" spans="1:15" ht="28.8" x14ac:dyDescent="0.3">
      <c r="A11" s="159" t="s">
        <v>891</v>
      </c>
      <c r="B11" s="160">
        <v>45414</v>
      </c>
      <c r="C11" s="191">
        <v>46108</v>
      </c>
      <c r="D11" s="160">
        <v>42579</v>
      </c>
      <c r="F11" s="159" t="s">
        <v>892</v>
      </c>
      <c r="G11" s="160">
        <v>27267794</v>
      </c>
      <c r="H11" s="191">
        <v>33034662</v>
      </c>
      <c r="I11" s="160">
        <v>30491019</v>
      </c>
    </row>
    <row r="12" spans="1:15" x14ac:dyDescent="0.3">
      <c r="A12" s="154" t="s">
        <v>892</v>
      </c>
      <c r="B12" s="156">
        <v>43514</v>
      </c>
      <c r="C12" s="192">
        <v>46451</v>
      </c>
      <c r="D12" s="156">
        <v>44234</v>
      </c>
      <c r="F12" s="154" t="s">
        <v>893</v>
      </c>
      <c r="G12" s="156">
        <v>28803335</v>
      </c>
      <c r="H12" s="192">
        <v>35350375</v>
      </c>
      <c r="I12" s="156">
        <v>32161583</v>
      </c>
    </row>
    <row r="13" spans="1:15" ht="28.8" x14ac:dyDescent="0.3">
      <c r="A13" s="159" t="s">
        <v>893</v>
      </c>
      <c r="B13" s="160">
        <v>44766</v>
      </c>
      <c r="C13" s="191">
        <v>50103</v>
      </c>
      <c r="D13" s="160">
        <v>47292</v>
      </c>
      <c r="F13" s="159" t="s">
        <v>891</v>
      </c>
      <c r="G13" s="160">
        <v>32706534</v>
      </c>
      <c r="H13" s="191">
        <v>38468364</v>
      </c>
      <c r="I13" s="160">
        <v>34438000</v>
      </c>
    </row>
    <row r="14" spans="1:15" x14ac:dyDescent="0.3">
      <c r="A14" s="154" t="s">
        <v>894</v>
      </c>
      <c r="B14" s="156">
        <v>56998</v>
      </c>
      <c r="C14" s="192">
        <v>59272</v>
      </c>
      <c r="D14" s="156">
        <v>55315</v>
      </c>
      <c r="F14" s="154" t="s">
        <v>895</v>
      </c>
      <c r="G14" s="156">
        <v>35558077</v>
      </c>
      <c r="H14" s="192">
        <v>41724179</v>
      </c>
      <c r="I14" s="156">
        <v>38314135</v>
      </c>
    </row>
    <row r="15" spans="1:15" ht="14.4" customHeight="1" x14ac:dyDescent="0.3">
      <c r="A15" s="159" t="s">
        <v>895</v>
      </c>
      <c r="B15" s="160">
        <v>57533</v>
      </c>
      <c r="C15" s="191">
        <v>59487</v>
      </c>
      <c r="D15" s="160">
        <v>56554</v>
      </c>
      <c r="F15" s="159" t="s">
        <v>894</v>
      </c>
      <c r="G15" s="160">
        <v>38020351</v>
      </c>
      <c r="H15" s="191">
        <v>44884058</v>
      </c>
      <c r="I15" s="160">
        <v>40361656</v>
      </c>
    </row>
    <row r="16" spans="1:15" ht="14.4" customHeight="1" x14ac:dyDescent="0.3">
      <c r="A16" s="154" t="s">
        <v>896</v>
      </c>
      <c r="B16" s="155">
        <v>69854</v>
      </c>
      <c r="C16" s="193">
        <v>71395</v>
      </c>
      <c r="D16" s="155">
        <v>66329</v>
      </c>
      <c r="F16" s="154" t="s">
        <v>896</v>
      </c>
      <c r="G16" s="155">
        <v>48101436</v>
      </c>
      <c r="H16" s="193">
        <v>56077320</v>
      </c>
      <c r="I16" s="155">
        <v>50288310</v>
      </c>
      <c r="J16" s="40"/>
      <c r="K16" s="40"/>
      <c r="L16" s="40"/>
      <c r="M16" s="40"/>
      <c r="N16" s="40"/>
      <c r="O16" s="40"/>
    </row>
    <row r="17" spans="1:15" ht="28.8" x14ac:dyDescent="0.3">
      <c r="A17" s="159" t="s">
        <v>897</v>
      </c>
      <c r="B17" s="160">
        <v>86236</v>
      </c>
      <c r="C17" s="191">
        <v>87003</v>
      </c>
      <c r="D17" s="160">
        <v>81345</v>
      </c>
      <c r="F17" s="159" t="s">
        <v>897</v>
      </c>
      <c r="G17" s="160">
        <v>58514420</v>
      </c>
      <c r="H17" s="191">
        <v>68325602</v>
      </c>
      <c r="I17" s="160">
        <v>61799381</v>
      </c>
      <c r="J17" s="40"/>
      <c r="K17" s="40"/>
      <c r="L17" s="40"/>
      <c r="M17" s="40"/>
      <c r="N17" s="40"/>
      <c r="O17" s="40"/>
    </row>
    <row r="18" spans="1:15" x14ac:dyDescent="0.3">
      <c r="A18" s="154" t="s">
        <v>898</v>
      </c>
      <c r="B18" s="156">
        <v>92618</v>
      </c>
      <c r="C18" s="192">
        <v>101421</v>
      </c>
      <c r="D18" s="156">
        <v>96440</v>
      </c>
      <c r="F18" s="154" t="s">
        <v>898</v>
      </c>
      <c r="G18" s="156">
        <v>60057292</v>
      </c>
      <c r="H18" s="192">
        <v>74112548</v>
      </c>
      <c r="I18" s="156">
        <v>68414271</v>
      </c>
      <c r="J18" s="40"/>
      <c r="K18" s="40"/>
      <c r="L18" s="40"/>
      <c r="M18" s="40"/>
      <c r="N18" s="40"/>
      <c r="O18" s="40"/>
    </row>
    <row r="19" spans="1:15" x14ac:dyDescent="0.3">
      <c r="A19" s="159" t="s">
        <v>899</v>
      </c>
      <c r="B19" s="160">
        <v>112104</v>
      </c>
      <c r="C19" s="191">
        <v>115858</v>
      </c>
      <c r="D19" s="160">
        <v>108645</v>
      </c>
      <c r="F19" s="159" t="s">
        <v>899</v>
      </c>
      <c r="G19" s="160">
        <v>71014690</v>
      </c>
      <c r="H19" s="191">
        <v>83881738</v>
      </c>
      <c r="I19" s="160">
        <v>75581404</v>
      </c>
      <c r="J19" s="40"/>
      <c r="K19" s="40"/>
      <c r="L19" s="40"/>
      <c r="M19" s="40"/>
      <c r="N19" s="40"/>
      <c r="O19" s="40"/>
    </row>
    <row r="20" spans="1:15" ht="14.4" customHeight="1" x14ac:dyDescent="0.3">
      <c r="A20" s="154" t="s">
        <v>900</v>
      </c>
      <c r="B20" s="156">
        <v>117648</v>
      </c>
      <c r="C20" s="192">
        <v>123137</v>
      </c>
      <c r="D20" s="156">
        <v>114953</v>
      </c>
      <c r="F20" s="154" t="s">
        <v>900</v>
      </c>
      <c r="G20" s="156">
        <v>76332551</v>
      </c>
      <c r="H20" s="192">
        <v>90404077</v>
      </c>
      <c r="I20" s="156">
        <v>81008608</v>
      </c>
      <c r="J20" s="40"/>
      <c r="K20" s="40"/>
      <c r="L20" s="40"/>
      <c r="M20" s="40"/>
      <c r="N20" s="40"/>
      <c r="O20" s="40"/>
    </row>
    <row r="21" spans="1:15" x14ac:dyDescent="0.3">
      <c r="A21" s="159" t="s">
        <v>901</v>
      </c>
      <c r="B21" s="160">
        <v>122578</v>
      </c>
      <c r="C21" s="191">
        <v>123324</v>
      </c>
      <c r="D21" s="160">
        <v>116862</v>
      </c>
      <c r="F21" s="159" t="s">
        <v>901</v>
      </c>
      <c r="G21" s="160">
        <v>78084985</v>
      </c>
      <c r="H21" s="191">
        <v>89140281</v>
      </c>
      <c r="I21" s="160">
        <v>81685182</v>
      </c>
      <c r="J21" s="40"/>
      <c r="K21" s="40"/>
      <c r="L21" s="40"/>
      <c r="M21" s="40"/>
      <c r="N21" s="40"/>
      <c r="O21" s="40"/>
    </row>
    <row r="22" spans="1:15" ht="28.8" x14ac:dyDescent="0.3">
      <c r="A22" s="154" t="s">
        <v>902</v>
      </c>
      <c r="B22" s="156">
        <v>150477</v>
      </c>
      <c r="C22" s="192">
        <v>151760</v>
      </c>
      <c r="D22" s="156">
        <v>139917</v>
      </c>
      <c r="F22" s="154" t="s">
        <v>904</v>
      </c>
      <c r="G22" s="156">
        <v>107899151</v>
      </c>
      <c r="H22" s="192">
        <v>131567417</v>
      </c>
      <c r="I22" s="156">
        <v>121043638</v>
      </c>
      <c r="J22" s="40"/>
      <c r="K22" s="40"/>
      <c r="L22" s="40"/>
      <c r="M22" s="40"/>
      <c r="N22" s="40"/>
      <c r="O22" s="40"/>
    </row>
    <row r="23" spans="1:15" x14ac:dyDescent="0.3">
      <c r="A23" s="159" t="s">
        <v>903</v>
      </c>
      <c r="B23" s="160">
        <v>161471</v>
      </c>
      <c r="C23" s="191">
        <v>168030</v>
      </c>
      <c r="D23" s="160">
        <v>155660</v>
      </c>
      <c r="F23" s="159" t="s">
        <v>902</v>
      </c>
      <c r="G23" s="160">
        <v>115638866</v>
      </c>
      <c r="H23" s="191">
        <v>138887562</v>
      </c>
      <c r="I23" s="160">
        <v>125398578</v>
      </c>
      <c r="J23" s="186"/>
      <c r="K23" s="186"/>
      <c r="L23" s="40"/>
      <c r="M23" s="40"/>
      <c r="N23" s="40"/>
      <c r="O23" s="40"/>
    </row>
    <row r="24" spans="1:15" x14ac:dyDescent="0.3">
      <c r="A24" s="154" t="s">
        <v>904</v>
      </c>
      <c r="B24" s="155">
        <v>177326</v>
      </c>
      <c r="C24" s="193">
        <v>191219</v>
      </c>
      <c r="D24" s="155">
        <v>182032</v>
      </c>
      <c r="F24" s="154" t="s">
        <v>903</v>
      </c>
      <c r="G24" s="155">
        <v>116493245</v>
      </c>
      <c r="H24" s="193">
        <v>142025934</v>
      </c>
      <c r="I24" s="155">
        <v>127929690</v>
      </c>
      <c r="J24" s="186"/>
      <c r="K24" s="40"/>
      <c r="L24" s="40"/>
      <c r="M24" s="40"/>
      <c r="N24" s="40"/>
      <c r="O24" s="40"/>
    </row>
    <row r="25" spans="1:15" x14ac:dyDescent="0.3">
      <c r="A25" s="159" t="s">
        <v>905</v>
      </c>
      <c r="B25" s="160">
        <v>206301</v>
      </c>
      <c r="C25" s="191">
        <v>213112</v>
      </c>
      <c r="D25" s="160">
        <v>197900</v>
      </c>
      <c r="F25" s="159" t="s">
        <v>905</v>
      </c>
      <c r="G25" s="160">
        <v>144874662</v>
      </c>
      <c r="H25" s="191">
        <v>172946156</v>
      </c>
      <c r="I25" s="160">
        <v>155578221</v>
      </c>
      <c r="J25" s="187"/>
      <c r="K25" s="40"/>
      <c r="L25" s="40"/>
      <c r="M25" s="40"/>
      <c r="N25" s="40"/>
      <c r="O25" s="40"/>
    </row>
    <row r="26" spans="1:15" x14ac:dyDescent="0.3">
      <c r="A26" s="154" t="s">
        <v>906</v>
      </c>
      <c r="B26" s="156">
        <v>215393</v>
      </c>
      <c r="C26" s="192">
        <v>222486</v>
      </c>
      <c r="D26" s="156">
        <v>205938</v>
      </c>
      <c r="F26" s="154" t="s">
        <v>906</v>
      </c>
      <c r="G26" s="156">
        <v>153069343</v>
      </c>
      <c r="H26" s="192">
        <v>184577582</v>
      </c>
      <c r="I26" s="156">
        <v>165718360</v>
      </c>
      <c r="J26" s="187"/>
      <c r="K26" s="40"/>
      <c r="L26" s="40"/>
      <c r="M26" s="40"/>
      <c r="N26" s="40"/>
      <c r="O26" s="40"/>
    </row>
    <row r="27" spans="1:15" x14ac:dyDescent="0.3">
      <c r="A27" s="159" t="s">
        <v>907</v>
      </c>
      <c r="B27" s="160">
        <v>299290</v>
      </c>
      <c r="C27" s="191">
        <v>305718</v>
      </c>
      <c r="D27" s="160">
        <v>282241</v>
      </c>
      <c r="F27" s="159" t="s">
        <v>910</v>
      </c>
      <c r="G27" s="160">
        <v>179751090</v>
      </c>
      <c r="H27" s="191">
        <v>215683938</v>
      </c>
      <c r="I27" s="160">
        <v>203037938</v>
      </c>
      <c r="J27" s="187"/>
      <c r="K27" s="40"/>
      <c r="L27" s="40"/>
      <c r="M27" s="40"/>
      <c r="N27" s="40"/>
      <c r="O27" s="40"/>
    </row>
    <row r="28" spans="1:15" x14ac:dyDescent="0.3">
      <c r="A28" s="154" t="s">
        <v>908</v>
      </c>
      <c r="B28" s="156">
        <v>296051</v>
      </c>
      <c r="C28" s="192">
        <v>307465</v>
      </c>
      <c r="D28" s="156">
        <v>286142</v>
      </c>
      <c r="F28" s="154" t="s">
        <v>908</v>
      </c>
      <c r="G28" s="156">
        <v>203054363</v>
      </c>
      <c r="H28" s="192">
        <v>242887753</v>
      </c>
      <c r="I28" s="156">
        <v>218527797</v>
      </c>
      <c r="J28" s="187"/>
      <c r="K28" s="40"/>
      <c r="L28" s="40"/>
      <c r="M28" s="40"/>
      <c r="N28" s="40"/>
      <c r="O28" s="40"/>
    </row>
    <row r="29" spans="1:15" x14ac:dyDescent="0.3">
      <c r="A29" s="159" t="s">
        <v>909</v>
      </c>
      <c r="B29" s="160">
        <v>302355</v>
      </c>
      <c r="C29" s="191">
        <v>309937</v>
      </c>
      <c r="D29" s="160">
        <v>286496</v>
      </c>
      <c r="F29" s="159" t="s">
        <v>907</v>
      </c>
      <c r="G29" s="160">
        <v>220709855</v>
      </c>
      <c r="H29" s="191">
        <v>265826424</v>
      </c>
      <c r="I29" s="160">
        <v>239084645</v>
      </c>
      <c r="J29" s="187"/>
      <c r="K29" s="40"/>
      <c r="L29" s="40"/>
      <c r="M29" s="40"/>
      <c r="N29" s="40"/>
      <c r="O29" s="40"/>
    </row>
    <row r="30" spans="1:15" x14ac:dyDescent="0.3">
      <c r="A30" s="154" t="s">
        <v>910</v>
      </c>
      <c r="B30" s="155">
        <v>302001</v>
      </c>
      <c r="C30" s="193">
        <v>318250</v>
      </c>
      <c r="D30" s="155">
        <v>307319</v>
      </c>
      <c r="F30" s="154" t="s">
        <v>909</v>
      </c>
      <c r="G30" s="155">
        <v>226542756</v>
      </c>
      <c r="H30" s="193">
        <v>271789296</v>
      </c>
      <c r="I30" s="155">
        <v>245093209</v>
      </c>
      <c r="J30" s="187"/>
      <c r="K30" s="40"/>
      <c r="L30" s="40"/>
      <c r="M30" s="40"/>
      <c r="N30" s="40"/>
      <c r="O30" s="40"/>
    </row>
    <row r="31" spans="1:15" x14ac:dyDescent="0.3">
      <c r="A31" s="159" t="s">
        <v>911</v>
      </c>
      <c r="B31" s="160">
        <v>2758151</v>
      </c>
      <c r="C31" s="191">
        <v>2812077</v>
      </c>
      <c r="D31" s="160">
        <v>2597227</v>
      </c>
      <c r="F31" s="159" t="s">
        <v>911</v>
      </c>
      <c r="G31" s="160">
        <v>2051413408</v>
      </c>
      <c r="H31" s="191">
        <v>2475661563</v>
      </c>
      <c r="I31" s="160">
        <v>2230889421</v>
      </c>
      <c r="J31" s="187"/>
      <c r="K31" s="40"/>
      <c r="L31" s="40"/>
      <c r="M31" s="40"/>
      <c r="N31" s="40"/>
      <c r="O31" s="40"/>
    </row>
    <row r="32" spans="1:15" x14ac:dyDescent="0.3">
      <c r="A32" s="194" t="s">
        <v>130</v>
      </c>
      <c r="B32" s="195">
        <f>SUM(B3:B31)</f>
        <v>5918551</v>
      </c>
      <c r="C32" s="196">
        <f t="shared" ref="C32:D32" si="0">SUM(C3:C31)</f>
        <v>6089007</v>
      </c>
      <c r="D32" s="195">
        <f t="shared" si="0"/>
        <v>5662977</v>
      </c>
      <c r="F32" s="194" t="s">
        <v>130</v>
      </c>
      <c r="G32" s="195">
        <f>SUM(G3:G31)</f>
        <v>4199815319</v>
      </c>
      <c r="H32" s="196">
        <f t="shared" ref="H32" si="1">SUM(H3:H31)</f>
        <v>5042712915</v>
      </c>
      <c r="I32" s="195">
        <f>SUM(I3:I31)</f>
        <v>4556421287</v>
      </c>
      <c r="J32" s="187"/>
      <c r="K32" s="40"/>
      <c r="L32" s="40"/>
      <c r="M32" s="40"/>
      <c r="N32" s="40"/>
      <c r="O32" s="40"/>
    </row>
    <row r="33" spans="5:15" x14ac:dyDescent="0.3">
      <c r="J33" s="187"/>
      <c r="K33" s="40"/>
      <c r="L33" s="40"/>
      <c r="M33" s="40"/>
      <c r="N33" s="40"/>
      <c r="O33" s="40"/>
    </row>
    <row r="34" spans="5:15" ht="14.4" customHeight="1" x14ac:dyDescent="0.3">
      <c r="E34" s="184"/>
      <c r="G34" s="186"/>
      <c r="H34" s="187"/>
      <c r="I34" s="187"/>
      <c r="J34" s="187"/>
      <c r="K34" s="40"/>
      <c r="L34" s="40"/>
      <c r="M34" s="40"/>
      <c r="N34" s="40"/>
      <c r="O34" s="40"/>
    </row>
    <row r="35" spans="5:15" x14ac:dyDescent="0.3">
      <c r="E35" s="92"/>
      <c r="G35" s="186"/>
      <c r="H35" s="187"/>
      <c r="I35" s="187"/>
      <c r="J35" s="187"/>
      <c r="K35" s="40"/>
      <c r="L35" s="40"/>
      <c r="M35" s="40"/>
      <c r="N35" s="40"/>
      <c r="O35" s="40"/>
    </row>
    <row r="36" spans="5:15" x14ac:dyDescent="0.3">
      <c r="G36" s="186"/>
      <c r="H36" s="187"/>
      <c r="I36" s="187"/>
      <c r="J36" s="187"/>
      <c r="K36" s="40"/>
      <c r="L36" s="40"/>
      <c r="M36" s="40"/>
      <c r="N36" s="40"/>
      <c r="O36" s="40"/>
    </row>
    <row r="37" spans="5:15" x14ac:dyDescent="0.3">
      <c r="G37" s="186"/>
      <c r="H37" s="187"/>
      <c r="I37" s="187"/>
      <c r="J37" s="187"/>
      <c r="K37" s="40"/>
      <c r="L37" s="40"/>
      <c r="M37" s="40"/>
      <c r="N37" s="40"/>
      <c r="O37" s="40"/>
    </row>
    <row r="38" spans="5:15" x14ac:dyDescent="0.3">
      <c r="G38" s="186"/>
      <c r="H38" s="187"/>
      <c r="I38" s="187"/>
      <c r="J38" s="187"/>
      <c r="K38" s="40"/>
      <c r="L38" s="40"/>
      <c r="M38" s="40"/>
      <c r="N38" s="40"/>
      <c r="O38" s="40"/>
    </row>
    <row r="39" spans="5:15" x14ac:dyDescent="0.3">
      <c r="G39" s="189"/>
      <c r="H39" s="187"/>
      <c r="I39" s="187"/>
      <c r="J39" s="187"/>
      <c r="K39" s="40"/>
      <c r="L39" s="40"/>
      <c r="M39" s="40"/>
      <c r="N39" s="40"/>
      <c r="O39" s="40"/>
    </row>
    <row r="40" spans="5:15" x14ac:dyDescent="0.3">
      <c r="G40" s="186"/>
      <c r="H40" s="187"/>
      <c r="I40" s="187"/>
      <c r="J40" s="187"/>
      <c r="K40" s="40"/>
      <c r="L40" s="40"/>
      <c r="M40" s="40"/>
      <c r="N40" s="40"/>
      <c r="O40" s="40"/>
    </row>
    <row r="41" spans="5:15" x14ac:dyDescent="0.3">
      <c r="G41" s="186"/>
      <c r="H41" s="41"/>
      <c r="I41" s="41"/>
      <c r="J41" s="188"/>
      <c r="K41" s="40"/>
      <c r="L41" s="40"/>
      <c r="M41" s="40"/>
      <c r="N41" s="40"/>
      <c r="O41" s="40"/>
    </row>
    <row r="42" spans="5:15" x14ac:dyDescent="0.3">
      <c r="G42" s="186"/>
      <c r="H42" s="40"/>
      <c r="I42" s="40"/>
      <c r="J42" s="187"/>
      <c r="K42" s="40"/>
      <c r="L42" s="40"/>
      <c r="M42" s="40"/>
      <c r="N42" s="40"/>
      <c r="O42" s="40"/>
    </row>
    <row r="43" spans="5:15" x14ac:dyDescent="0.3">
      <c r="G43" s="186"/>
      <c r="H43" s="40"/>
      <c r="I43" s="40"/>
      <c r="J43" s="187"/>
      <c r="K43" s="40"/>
      <c r="L43" s="40"/>
      <c r="M43" s="40"/>
      <c r="N43" s="40"/>
      <c r="O43" s="40"/>
    </row>
    <row r="44" spans="5:15" x14ac:dyDescent="0.3">
      <c r="G44" s="186"/>
      <c r="H44" s="40"/>
      <c r="I44" s="40"/>
      <c r="J44" s="187"/>
      <c r="K44" s="40"/>
      <c r="L44" s="40"/>
      <c r="M44" s="40"/>
      <c r="N44" s="40"/>
      <c r="O44" s="40"/>
    </row>
    <row r="45" spans="5:15" x14ac:dyDescent="0.3">
      <c r="G45" s="186"/>
      <c r="H45" s="40"/>
      <c r="I45" s="40"/>
      <c r="J45" s="187"/>
      <c r="K45" s="40"/>
      <c r="L45" s="40"/>
      <c r="M45" s="40"/>
      <c r="N45" s="40"/>
      <c r="O45" s="40"/>
    </row>
    <row r="46" spans="5:15" x14ac:dyDescent="0.3">
      <c r="G46" s="186"/>
      <c r="H46" s="40"/>
      <c r="I46" s="40"/>
      <c r="J46" s="187"/>
      <c r="K46" s="40"/>
      <c r="L46" s="40"/>
      <c r="M46" s="40"/>
      <c r="N46" s="40"/>
      <c r="O46" s="40"/>
    </row>
    <row r="47" spans="5:15" x14ac:dyDescent="0.3">
      <c r="G47" s="186"/>
      <c r="H47" s="40"/>
      <c r="I47" s="40"/>
      <c r="J47" s="187"/>
      <c r="K47" s="40"/>
      <c r="L47" s="40"/>
      <c r="M47" s="40"/>
      <c r="N47" s="40"/>
      <c r="O47" s="40"/>
    </row>
    <row r="48" spans="5:15" x14ac:dyDescent="0.3">
      <c r="G48" s="186"/>
      <c r="H48" s="40"/>
      <c r="I48" s="40"/>
      <c r="J48" s="187"/>
      <c r="K48" s="40"/>
      <c r="L48" s="40"/>
      <c r="M48" s="40"/>
      <c r="N48" s="40"/>
      <c r="O48" s="40"/>
    </row>
    <row r="49" spans="7:15" x14ac:dyDescent="0.3">
      <c r="G49" s="186"/>
      <c r="H49" s="40"/>
      <c r="I49" s="40"/>
      <c r="J49" s="187"/>
      <c r="K49" s="40"/>
      <c r="L49" s="40"/>
      <c r="M49" s="40"/>
      <c r="N49" s="40"/>
      <c r="O49" s="40"/>
    </row>
    <row r="50" spans="7:15" x14ac:dyDescent="0.3">
      <c r="G50" s="186"/>
      <c r="H50" s="40"/>
      <c r="I50" s="40"/>
      <c r="J50" s="187"/>
      <c r="K50" s="40"/>
      <c r="L50" s="40"/>
      <c r="M50" s="40"/>
      <c r="N50" s="40"/>
      <c r="O50" s="40"/>
    </row>
    <row r="51" spans="7:15" x14ac:dyDescent="0.3">
      <c r="G51" s="186"/>
      <c r="H51" s="40"/>
      <c r="I51" s="40"/>
      <c r="J51" s="187"/>
      <c r="K51" s="40"/>
      <c r="L51" s="40"/>
      <c r="M51" s="40"/>
      <c r="N51" s="40"/>
      <c r="O51" s="40"/>
    </row>
    <row r="52" spans="7:15" x14ac:dyDescent="0.3">
      <c r="G52" s="40"/>
      <c r="H52" s="40"/>
      <c r="I52" s="40"/>
      <c r="J52" s="187"/>
      <c r="K52" s="40"/>
      <c r="L52" s="40"/>
      <c r="M52" s="40"/>
      <c r="N52" s="40"/>
      <c r="O52" s="40"/>
    </row>
    <row r="53" spans="7:15" x14ac:dyDescent="0.3">
      <c r="G53" s="40"/>
      <c r="H53" s="40"/>
      <c r="I53" s="40"/>
      <c r="J53" s="187"/>
      <c r="K53" s="40"/>
      <c r="L53" s="40"/>
      <c r="M53" s="40"/>
      <c r="N53" s="40"/>
      <c r="O53" s="40"/>
    </row>
    <row r="54" spans="7:15" x14ac:dyDescent="0.3">
      <c r="G54" s="40"/>
      <c r="H54" s="40"/>
      <c r="I54" s="40"/>
      <c r="J54" s="41"/>
      <c r="K54" s="40"/>
      <c r="L54" s="40"/>
      <c r="M54" s="40"/>
      <c r="N54" s="40"/>
      <c r="O54" s="40"/>
    </row>
    <row r="55" spans="7:15" x14ac:dyDescent="0.3">
      <c r="G55" s="40"/>
      <c r="H55" s="40"/>
      <c r="I55" s="40"/>
      <c r="J55" s="40"/>
      <c r="K55" s="40"/>
      <c r="L55" s="40"/>
      <c r="M55" s="40"/>
      <c r="N55" s="40"/>
      <c r="O55" s="40"/>
    </row>
    <row r="56" spans="7:15" x14ac:dyDescent="0.3">
      <c r="G56" s="40"/>
      <c r="H56" s="40"/>
      <c r="I56" s="40"/>
      <c r="J56" s="40"/>
      <c r="K56" s="40"/>
      <c r="L56" s="40"/>
      <c r="M56" s="40"/>
      <c r="N56" s="40"/>
      <c r="O56" s="40"/>
    </row>
    <row r="57" spans="7:15" x14ac:dyDescent="0.3">
      <c r="G57" s="40"/>
      <c r="H57" s="40"/>
      <c r="I57" s="40"/>
      <c r="J57" s="40"/>
      <c r="K57" s="40"/>
      <c r="L57" s="40"/>
      <c r="M57" s="40"/>
      <c r="N57" s="40"/>
      <c r="O57" s="40"/>
    </row>
    <row r="58" spans="7:15" x14ac:dyDescent="0.3">
      <c r="G58" s="40"/>
      <c r="H58" s="40"/>
      <c r="I58" s="40"/>
      <c r="J58" s="40"/>
      <c r="K58" s="40"/>
      <c r="L58" s="40"/>
      <c r="M58" s="40"/>
      <c r="N58" s="40"/>
      <c r="O58" s="40"/>
    </row>
    <row r="59" spans="7:15" x14ac:dyDescent="0.3">
      <c r="G59" s="40"/>
      <c r="H59" s="40"/>
      <c r="I59" s="40"/>
      <c r="J59" s="40"/>
      <c r="K59" s="40"/>
      <c r="L59" s="40"/>
      <c r="M59" s="40"/>
      <c r="N59" s="40"/>
      <c r="O59" s="40"/>
    </row>
    <row r="60" spans="7:15" x14ac:dyDescent="0.3">
      <c r="J60" s="40"/>
      <c r="K60" s="40"/>
      <c r="L60" s="40"/>
      <c r="M60" s="40"/>
      <c r="N60" s="40"/>
      <c r="O60" s="40"/>
    </row>
    <row r="61" spans="7:15" x14ac:dyDescent="0.3">
      <c r="J61" s="40"/>
      <c r="K61" s="40"/>
      <c r="L61" s="40"/>
      <c r="M61" s="40"/>
      <c r="N61" s="40"/>
      <c r="O61" s="40"/>
    </row>
    <row r="62" spans="7:15" x14ac:dyDescent="0.3">
      <c r="J62" s="40"/>
      <c r="K62" s="40"/>
      <c r="L62" s="40"/>
      <c r="M62" s="40"/>
      <c r="N62" s="40"/>
      <c r="O62" s="40"/>
    </row>
    <row r="63" spans="7:15" x14ac:dyDescent="0.3">
      <c r="J63" s="40"/>
      <c r="K63" s="40"/>
      <c r="L63" s="40"/>
      <c r="M63" s="40"/>
      <c r="N63" s="40"/>
      <c r="O63" s="40"/>
    </row>
    <row r="64" spans="7:15" x14ac:dyDescent="0.3">
      <c r="J64" s="40"/>
      <c r="K64" s="40"/>
      <c r="L64" s="40"/>
      <c r="M64" s="40"/>
      <c r="N64" s="40"/>
      <c r="O64" s="40"/>
    </row>
    <row r="65" spans="10:15" x14ac:dyDescent="0.3">
      <c r="J65" s="40"/>
      <c r="K65" s="40"/>
      <c r="L65" s="40"/>
      <c r="M65" s="40"/>
      <c r="N65" s="40"/>
      <c r="O65" s="40"/>
    </row>
    <row r="66" spans="10:15" x14ac:dyDescent="0.3">
      <c r="J66" s="40"/>
      <c r="K66" s="40"/>
      <c r="L66" s="40"/>
      <c r="M66" s="40"/>
      <c r="N66" s="40"/>
      <c r="O66" s="40"/>
    </row>
    <row r="67" spans="10:15" x14ac:dyDescent="0.3">
      <c r="J67" s="40"/>
      <c r="K67" s="40"/>
      <c r="L67" s="40"/>
      <c r="M67" s="40"/>
      <c r="N67" s="40"/>
      <c r="O67" s="40"/>
    </row>
    <row r="68" spans="10:15" x14ac:dyDescent="0.3">
      <c r="J68" s="40"/>
      <c r="K68" s="40"/>
      <c r="L68" s="40"/>
      <c r="M68" s="40"/>
      <c r="N68" s="40"/>
      <c r="O68" s="40"/>
    </row>
    <row r="69" spans="10:15" x14ac:dyDescent="0.3">
      <c r="J69" s="40"/>
      <c r="K69" s="40"/>
      <c r="L69" s="40"/>
      <c r="M69" s="40"/>
      <c r="N69" s="40"/>
      <c r="O69" s="40"/>
    </row>
    <row r="70" spans="10:15" x14ac:dyDescent="0.3">
      <c r="J70" s="40"/>
      <c r="K70" s="40"/>
      <c r="L70" s="40"/>
      <c r="M70" s="40"/>
      <c r="N70" s="40"/>
      <c r="O70" s="40"/>
    </row>
    <row r="71" spans="10:15" x14ac:dyDescent="0.3">
      <c r="J71" s="40"/>
      <c r="K71" s="40"/>
      <c r="L71" s="40"/>
      <c r="M71" s="40"/>
      <c r="N71" s="40"/>
      <c r="O71" s="40"/>
    </row>
    <row r="72" spans="10:15" x14ac:dyDescent="0.3">
      <c r="J72" s="40"/>
      <c r="K72" s="40"/>
      <c r="L72" s="40"/>
      <c r="M72" s="40"/>
      <c r="N72" s="40"/>
      <c r="O72" s="4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7"/>
  <sheetViews>
    <sheetView topLeftCell="A16" workbookViewId="0">
      <selection activeCell="I21" sqref="I21"/>
    </sheetView>
  </sheetViews>
  <sheetFormatPr defaultColWidth="0" defaultRowHeight="14.4" zeroHeight="1" x14ac:dyDescent="0.3"/>
  <cols>
    <col min="1" max="1" width="47" bestFit="1" customWidth="1"/>
    <col min="2" max="10" width="9.109375" customWidth="1"/>
    <col min="11" max="13" width="0" hidden="1" customWidth="1"/>
    <col min="14" max="16384" width="9.109375" hidden="1"/>
  </cols>
  <sheetData>
    <row r="1" spans="1:8" ht="15.75" x14ac:dyDescent="0.25">
      <c r="A1" s="89" t="s">
        <v>828</v>
      </c>
    </row>
    <row r="2" spans="1:8" ht="15" x14ac:dyDescent="0.25">
      <c r="A2" s="112" t="s">
        <v>701</v>
      </c>
      <c r="B2" s="115" t="s">
        <v>107</v>
      </c>
      <c r="C2" s="115" t="s">
        <v>108</v>
      </c>
      <c r="D2" s="115" t="s">
        <v>109</v>
      </c>
      <c r="E2" s="115" t="s">
        <v>110</v>
      </c>
      <c r="F2" s="115" t="s">
        <v>111</v>
      </c>
      <c r="G2" s="115" t="s">
        <v>112</v>
      </c>
      <c r="H2" s="115" t="s">
        <v>700</v>
      </c>
    </row>
    <row r="3" spans="1:8" ht="15" x14ac:dyDescent="0.25">
      <c r="A3" s="109" t="s">
        <v>329</v>
      </c>
      <c r="B3" s="111">
        <v>4053</v>
      </c>
      <c r="C3" s="111">
        <v>4338</v>
      </c>
      <c r="D3" s="111">
        <v>4465</v>
      </c>
      <c r="E3" s="111">
        <v>5022</v>
      </c>
      <c r="F3" s="111">
        <v>4744</v>
      </c>
      <c r="G3" s="111">
        <v>4449</v>
      </c>
      <c r="H3" s="111">
        <v>4273</v>
      </c>
    </row>
    <row r="4" spans="1:8" ht="15" x14ac:dyDescent="0.25">
      <c r="A4" s="112" t="s">
        <v>699</v>
      </c>
      <c r="B4" s="115">
        <v>37760</v>
      </c>
      <c r="C4" s="115">
        <v>38709</v>
      </c>
      <c r="D4" s="115">
        <v>38439</v>
      </c>
      <c r="E4" s="115">
        <v>35506</v>
      </c>
      <c r="F4" s="115">
        <v>35073</v>
      </c>
      <c r="G4" s="115">
        <v>33821</v>
      </c>
      <c r="H4" s="115">
        <v>32463</v>
      </c>
    </row>
    <row r="5" spans="1:8" ht="15" x14ac:dyDescent="0.25">
      <c r="A5" s="109" t="s">
        <v>330</v>
      </c>
      <c r="B5" s="109">
        <v>11159</v>
      </c>
      <c r="C5" s="109">
        <v>11429</v>
      </c>
      <c r="D5" s="109">
        <v>11490</v>
      </c>
      <c r="E5" s="109">
        <v>11208</v>
      </c>
      <c r="F5" s="109">
        <v>10213</v>
      </c>
      <c r="G5" s="109">
        <v>10066</v>
      </c>
      <c r="H5" s="109">
        <v>9515</v>
      </c>
    </row>
    <row r="6" spans="1:8" ht="15" x14ac:dyDescent="0.25">
      <c r="A6" s="112" t="s">
        <v>315</v>
      </c>
      <c r="B6" s="115">
        <v>52972</v>
      </c>
      <c r="C6" s="115">
        <v>54475</v>
      </c>
      <c r="D6" s="115">
        <v>54395</v>
      </c>
      <c r="E6" s="115">
        <v>51736</v>
      </c>
      <c r="F6" s="115">
        <v>50030</v>
      </c>
      <c r="G6" s="115">
        <v>48336</v>
      </c>
      <c r="H6" s="115">
        <v>46251</v>
      </c>
    </row>
    <row r="7" spans="1:8" ht="15" x14ac:dyDescent="0.25">
      <c r="A7" s="109" t="s">
        <v>703</v>
      </c>
      <c r="B7" s="111">
        <v>44973</v>
      </c>
      <c r="C7" s="111">
        <v>46020</v>
      </c>
      <c r="D7" s="111">
        <v>45700</v>
      </c>
      <c r="E7" s="111">
        <v>42213</v>
      </c>
      <c r="F7" s="111">
        <v>41698</v>
      </c>
      <c r="G7" s="111">
        <v>40281</v>
      </c>
      <c r="H7" s="111">
        <v>38664</v>
      </c>
    </row>
    <row r="8" spans="1:8" ht="15" x14ac:dyDescent="0.25">
      <c r="A8" t="s">
        <v>704</v>
      </c>
    </row>
    <row r="9" spans="1:8" ht="15" x14ac:dyDescent="0.25"/>
    <row r="10" spans="1:8" ht="15.75" x14ac:dyDescent="0.25">
      <c r="A10" s="90" t="s">
        <v>113</v>
      </c>
    </row>
    <row r="11" spans="1:8" x14ac:dyDescent="0.3">
      <c r="A11" s="146" t="s">
        <v>114</v>
      </c>
      <c r="B11" s="221" t="s">
        <v>115</v>
      </c>
      <c r="C11" s="221" t="s">
        <v>107</v>
      </c>
      <c r="D11" s="221" t="s">
        <v>108</v>
      </c>
      <c r="E11" s="221" t="s">
        <v>109</v>
      </c>
      <c r="F11" s="221" t="s">
        <v>110</v>
      </c>
      <c r="G11" s="221" t="s">
        <v>111</v>
      </c>
      <c r="H11" s="221" t="s">
        <v>112</v>
      </c>
    </row>
    <row r="12" spans="1:8" x14ac:dyDescent="0.3">
      <c r="A12" s="219" t="s">
        <v>702</v>
      </c>
      <c r="B12" s="219"/>
      <c r="C12" s="219"/>
      <c r="D12" s="219"/>
      <c r="E12" s="219"/>
      <c r="F12" s="219"/>
      <c r="G12" s="219"/>
      <c r="H12" s="219"/>
    </row>
    <row r="13" spans="1:8" x14ac:dyDescent="0.3">
      <c r="A13" s="220"/>
      <c r="B13" s="220"/>
      <c r="C13" s="220"/>
      <c r="D13" s="220"/>
      <c r="E13" s="220"/>
      <c r="F13" s="220"/>
      <c r="G13" s="220"/>
      <c r="H13" s="220"/>
    </row>
    <row r="14" spans="1:8" ht="15" x14ac:dyDescent="0.25">
      <c r="A14" s="143" t="s">
        <v>116</v>
      </c>
      <c r="B14" s="144" t="s">
        <v>117</v>
      </c>
      <c r="C14" s="145">
        <v>27341</v>
      </c>
      <c r="D14" s="145">
        <v>27685</v>
      </c>
      <c r="E14" s="145">
        <v>27033</v>
      </c>
      <c r="F14" s="145">
        <v>23727</v>
      </c>
      <c r="G14" s="145">
        <v>23552</v>
      </c>
      <c r="H14" s="145">
        <v>22920</v>
      </c>
    </row>
    <row r="15" spans="1:8" ht="15" x14ac:dyDescent="0.25">
      <c r="A15" s="139" t="s">
        <v>118</v>
      </c>
      <c r="B15" s="140" t="s">
        <v>117</v>
      </c>
      <c r="C15" s="141">
        <v>2501</v>
      </c>
      <c r="D15" s="141">
        <v>2636</v>
      </c>
      <c r="E15" s="141">
        <v>2610</v>
      </c>
      <c r="F15" s="141">
        <v>2849</v>
      </c>
      <c r="G15" s="141">
        <v>2877</v>
      </c>
      <c r="H15" s="141">
        <v>2577</v>
      </c>
    </row>
    <row r="16" spans="1:8" ht="15" x14ac:dyDescent="0.25">
      <c r="A16" s="143" t="s">
        <v>119</v>
      </c>
      <c r="B16" s="144" t="s">
        <v>117</v>
      </c>
      <c r="C16" s="145">
        <v>15131</v>
      </c>
      <c r="D16" s="145">
        <v>15699</v>
      </c>
      <c r="E16" s="145">
        <v>16057</v>
      </c>
      <c r="F16" s="145">
        <v>15636</v>
      </c>
      <c r="G16" s="145">
        <v>15269</v>
      </c>
      <c r="H16" s="145">
        <v>14783</v>
      </c>
    </row>
    <row r="17" spans="1:13" ht="15" x14ac:dyDescent="0.25">
      <c r="A17" s="139" t="s">
        <v>120</v>
      </c>
      <c r="B17" s="140" t="s">
        <v>121</v>
      </c>
      <c r="C17" s="141">
        <v>2669</v>
      </c>
      <c r="D17" s="141">
        <v>3022</v>
      </c>
      <c r="E17" s="141">
        <v>2954</v>
      </c>
      <c r="F17" s="141">
        <v>3212</v>
      </c>
      <c r="G17" s="141">
        <v>3212</v>
      </c>
      <c r="H17" s="141">
        <v>3175</v>
      </c>
    </row>
    <row r="18" spans="1:13" ht="15" x14ac:dyDescent="0.25">
      <c r="A18" s="143" t="s">
        <v>122</v>
      </c>
      <c r="B18" s="144" t="s">
        <v>121</v>
      </c>
      <c r="C18" s="145">
        <v>1435</v>
      </c>
      <c r="D18" s="145">
        <v>1391</v>
      </c>
      <c r="E18" s="145">
        <v>1593</v>
      </c>
      <c r="F18" s="145">
        <v>2023</v>
      </c>
      <c r="G18" s="145">
        <v>2023</v>
      </c>
      <c r="H18" s="145">
        <v>1798</v>
      </c>
    </row>
    <row r="19" spans="1:13" ht="15" x14ac:dyDescent="0.25">
      <c r="A19" s="139" t="s">
        <v>123</v>
      </c>
      <c r="B19" s="140">
        <v>3</v>
      </c>
      <c r="C19" s="141">
        <v>1150</v>
      </c>
      <c r="D19" s="141">
        <v>1315</v>
      </c>
      <c r="E19" s="141">
        <v>1407</v>
      </c>
      <c r="F19" s="141">
        <v>1548</v>
      </c>
      <c r="G19" s="141">
        <v>1548</v>
      </c>
      <c r="H19" s="141">
        <v>1253</v>
      </c>
    </row>
    <row r="20" spans="1:13" ht="15" x14ac:dyDescent="0.25">
      <c r="A20" s="143" t="s">
        <v>124</v>
      </c>
      <c r="B20" s="144">
        <v>3</v>
      </c>
      <c r="C20" s="144">
        <v>952</v>
      </c>
      <c r="D20" s="144">
        <v>952</v>
      </c>
      <c r="E20" s="144">
        <v>982</v>
      </c>
      <c r="F20" s="145">
        <v>1007</v>
      </c>
      <c r="G20" s="145">
        <v>1007</v>
      </c>
      <c r="H20" s="144">
        <v>294</v>
      </c>
    </row>
    <row r="21" spans="1:13" ht="15" x14ac:dyDescent="0.25">
      <c r="A21" s="139" t="s">
        <v>125</v>
      </c>
      <c r="B21" s="140">
        <v>1</v>
      </c>
      <c r="C21" s="140">
        <v>449</v>
      </c>
      <c r="D21" s="140">
        <v>473</v>
      </c>
      <c r="E21" s="140">
        <v>473</v>
      </c>
      <c r="F21" s="140">
        <v>449</v>
      </c>
      <c r="G21" s="140">
        <v>449</v>
      </c>
      <c r="H21" s="140">
        <v>87</v>
      </c>
    </row>
    <row r="22" spans="1:13" ht="15" x14ac:dyDescent="0.25">
      <c r="A22" s="143" t="s">
        <v>126</v>
      </c>
      <c r="B22" s="144">
        <v>3</v>
      </c>
      <c r="C22" s="144">
        <v>110</v>
      </c>
      <c r="D22" s="144">
        <v>110</v>
      </c>
      <c r="E22" s="144">
        <v>110</v>
      </c>
      <c r="F22" s="144">
        <v>77</v>
      </c>
      <c r="G22" s="144">
        <v>77</v>
      </c>
      <c r="H22" s="144">
        <v>79</v>
      </c>
    </row>
    <row r="23" spans="1:13" ht="15" x14ac:dyDescent="0.25">
      <c r="A23" s="139" t="s">
        <v>1</v>
      </c>
      <c r="B23" s="140">
        <v>3</v>
      </c>
      <c r="C23" s="141">
        <v>1110</v>
      </c>
      <c r="D23" s="141">
        <v>1110</v>
      </c>
      <c r="E23" s="141">
        <v>1110</v>
      </c>
      <c r="F23" s="141">
        <v>1110</v>
      </c>
      <c r="G23" s="141">
        <v>1110</v>
      </c>
      <c r="H23" s="141">
        <v>1265</v>
      </c>
    </row>
    <row r="24" spans="1:13" ht="15" x14ac:dyDescent="0.25">
      <c r="A24" s="143" t="s">
        <v>127</v>
      </c>
      <c r="B24" s="144">
        <v>3</v>
      </c>
      <c r="C24" s="144">
        <v>87</v>
      </c>
      <c r="D24" s="144">
        <v>32</v>
      </c>
      <c r="E24" s="144">
        <v>36</v>
      </c>
      <c r="F24" s="144">
        <v>59</v>
      </c>
      <c r="G24" s="144">
        <v>59</v>
      </c>
      <c r="H24" s="144">
        <v>72</v>
      </c>
      <c r="M24" s="84"/>
    </row>
    <row r="25" spans="1:13" ht="15" x14ac:dyDescent="0.25">
      <c r="A25" s="139" t="s">
        <v>128</v>
      </c>
      <c r="B25" s="140">
        <v>3</v>
      </c>
      <c r="C25" s="140">
        <v>35</v>
      </c>
      <c r="D25" s="140">
        <v>19</v>
      </c>
      <c r="E25" s="140">
        <v>28</v>
      </c>
      <c r="F25" s="140">
        <v>35</v>
      </c>
      <c r="G25" s="140">
        <v>35</v>
      </c>
      <c r="H25" s="140">
        <v>29</v>
      </c>
    </row>
    <row r="26" spans="1:13" ht="15" x14ac:dyDescent="0.25">
      <c r="A26" s="143" t="s">
        <v>129</v>
      </c>
      <c r="B26" s="144">
        <v>1</v>
      </c>
      <c r="C26" s="144">
        <v>3</v>
      </c>
      <c r="D26" s="144">
        <v>31</v>
      </c>
      <c r="E26" s="144">
        <v>2</v>
      </c>
      <c r="F26" s="144">
        <v>3</v>
      </c>
      <c r="G26" s="144">
        <v>3</v>
      </c>
      <c r="H26" s="144">
        <v>3</v>
      </c>
    </row>
    <row r="27" spans="1:13" ht="15" x14ac:dyDescent="0.25">
      <c r="A27" s="139" t="s">
        <v>130</v>
      </c>
      <c r="B27" s="140"/>
      <c r="C27" s="141">
        <v>52972</v>
      </c>
      <c r="D27" s="141">
        <v>54475</v>
      </c>
      <c r="E27" s="141">
        <v>54395</v>
      </c>
      <c r="F27" s="141">
        <v>51736</v>
      </c>
      <c r="G27" s="141">
        <v>51221</v>
      </c>
      <c r="H27" s="141">
        <v>48336</v>
      </c>
    </row>
    <row r="28" spans="1:13" ht="15" x14ac:dyDescent="0.25">
      <c r="A28" s="13" t="s">
        <v>709</v>
      </c>
      <c r="B28" s="6"/>
      <c r="C28" s="7"/>
      <c r="D28" s="7"/>
      <c r="E28" s="7"/>
      <c r="F28" s="7"/>
      <c r="G28" s="71"/>
      <c r="H28" s="7"/>
    </row>
    <row r="29" spans="1:13" ht="15" x14ac:dyDescent="0.25"/>
    <row r="30" spans="1:13" ht="15.75" x14ac:dyDescent="0.25">
      <c r="A30" s="90" t="s">
        <v>131</v>
      </c>
    </row>
    <row r="31" spans="1:13" x14ac:dyDescent="0.3">
      <c r="A31" t="s">
        <v>132</v>
      </c>
    </row>
    <row r="32" spans="1:13" x14ac:dyDescent="0.3">
      <c r="A32" s="146" t="s">
        <v>133</v>
      </c>
      <c r="B32" s="221" t="s">
        <v>107</v>
      </c>
      <c r="C32" s="221" t="s">
        <v>108</v>
      </c>
      <c r="D32" s="221" t="s">
        <v>109</v>
      </c>
      <c r="E32" s="221" t="s">
        <v>110</v>
      </c>
      <c r="F32" s="221" t="s">
        <v>111</v>
      </c>
      <c r="G32" s="221" t="s">
        <v>112</v>
      </c>
    </row>
    <row r="33" spans="1:7" x14ac:dyDescent="0.3">
      <c r="A33" s="147"/>
      <c r="B33" s="219"/>
      <c r="C33" s="219"/>
      <c r="D33" s="219"/>
      <c r="E33" s="219"/>
      <c r="F33" s="219"/>
      <c r="G33" s="219"/>
    </row>
    <row r="34" spans="1:7" x14ac:dyDescent="0.3">
      <c r="A34" s="142" t="s">
        <v>134</v>
      </c>
      <c r="B34" s="220"/>
      <c r="C34" s="220"/>
      <c r="D34" s="220"/>
      <c r="E34" s="220"/>
      <c r="F34" s="220"/>
      <c r="G34" s="220"/>
    </row>
    <row r="35" spans="1:7" x14ac:dyDescent="0.3">
      <c r="A35" s="143" t="s">
        <v>135</v>
      </c>
      <c r="B35" s="145">
        <v>8163</v>
      </c>
      <c r="C35" s="145">
        <v>41901</v>
      </c>
      <c r="D35" s="145">
        <v>43569</v>
      </c>
      <c r="E35" s="144">
        <v>0</v>
      </c>
      <c r="F35" s="144">
        <v>0</v>
      </c>
      <c r="G35" s="144">
        <v>0</v>
      </c>
    </row>
    <row r="36" spans="1:7" x14ac:dyDescent="0.3">
      <c r="A36" s="139" t="s">
        <v>131</v>
      </c>
      <c r="B36" s="141">
        <v>3564</v>
      </c>
      <c r="C36" s="141">
        <v>12574</v>
      </c>
      <c r="D36" s="141">
        <v>10826</v>
      </c>
      <c r="E36" s="141">
        <v>51736</v>
      </c>
      <c r="F36" s="141">
        <v>51221</v>
      </c>
      <c r="G36" s="141">
        <v>48336</v>
      </c>
    </row>
    <row r="37" spans="1:7" x14ac:dyDescent="0.3">
      <c r="A37" s="143" t="s">
        <v>130</v>
      </c>
      <c r="B37" s="145">
        <v>11727</v>
      </c>
      <c r="C37" s="145">
        <v>54475</v>
      </c>
      <c r="D37" s="145">
        <v>54395</v>
      </c>
      <c r="E37" s="145">
        <v>51736</v>
      </c>
      <c r="F37" s="145">
        <v>51221</v>
      </c>
      <c r="G37" s="145">
        <v>48336</v>
      </c>
    </row>
    <row r="38" spans="1:7" x14ac:dyDescent="0.3">
      <c r="A38" s="139" t="s">
        <v>136</v>
      </c>
      <c r="B38" s="148">
        <v>0.22</v>
      </c>
      <c r="C38" s="148">
        <v>1</v>
      </c>
      <c r="D38" s="148">
        <v>1</v>
      </c>
      <c r="E38" s="148">
        <v>1</v>
      </c>
      <c r="F38" s="148">
        <v>1</v>
      </c>
      <c r="G38" s="148">
        <v>1</v>
      </c>
    </row>
    <row r="39" spans="1:7" x14ac:dyDescent="0.3">
      <c r="A39" s="13" t="s">
        <v>709</v>
      </c>
    </row>
    <row r="40" spans="1:7" x14ac:dyDescent="0.3"/>
    <row r="41" spans="1:7" ht="18" x14ac:dyDescent="0.3">
      <c r="A41" s="45" t="s">
        <v>418</v>
      </c>
    </row>
    <row r="42" spans="1:7" x14ac:dyDescent="0.3">
      <c r="A42" t="s">
        <v>420</v>
      </c>
    </row>
    <row r="43" spans="1:7" x14ac:dyDescent="0.3">
      <c r="A43" t="s">
        <v>421</v>
      </c>
    </row>
    <row r="44" spans="1:7" x14ac:dyDescent="0.3">
      <c r="A44" t="s">
        <v>422</v>
      </c>
    </row>
    <row r="45" spans="1:7" x14ac:dyDescent="0.3"/>
    <row r="46" spans="1:7" ht="15" hidden="1" x14ac:dyDescent="0.25"/>
    <row r="47" spans="1:7" ht="15" hidden="1" x14ac:dyDescent="0.25"/>
  </sheetData>
  <customSheetViews>
    <customSheetView guid="{75551437-8673-46D4-9673-9D67DF6C3734}" topLeftCell="A28">
      <selection activeCell="A45" sqref="A45"/>
      <pageMargins left="0.7" right="0.7" top="0.75" bottom="0.75" header="0.3" footer="0.3"/>
      <pageSetup paperSize="9" orientation="portrait" r:id="rId1"/>
    </customSheetView>
  </customSheetViews>
  <mergeCells count="14">
    <mergeCell ref="A12:A13"/>
    <mergeCell ref="H11:H13"/>
    <mergeCell ref="B32:B34"/>
    <mergeCell ref="C32:C34"/>
    <mergeCell ref="D32:D34"/>
    <mergeCell ref="E32:E34"/>
    <mergeCell ref="F32:F34"/>
    <mergeCell ref="G32:G34"/>
    <mergeCell ref="B11:B13"/>
    <mergeCell ref="C11:C13"/>
    <mergeCell ref="D11:D13"/>
    <mergeCell ref="E11:E13"/>
    <mergeCell ref="F11:F13"/>
    <mergeCell ref="G11:G13"/>
  </mergeCells>
  <hyperlinks>
    <hyperlink ref="A28" r:id="rId2" display="http://www.cityofsydney.nsw.gov.au/vision/sustainability/sustainable-city-living/carbon-neutral"/>
    <hyperlink ref="A39" r:id="rId3" display="http://www.cityofsydney.nsw.gov.au/vision/sustainability/sustainable-city-living/carbon-neutral"/>
  </hyperlinks>
  <pageMargins left="0.7" right="0.7" top="0.75" bottom="0.75" header="0.3" footer="0.3"/>
  <pageSetup paperSize="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workbookViewId="0">
      <selection activeCell="I20" sqref="I20"/>
    </sheetView>
  </sheetViews>
  <sheetFormatPr defaultColWidth="0" defaultRowHeight="14.4" zeroHeight="1" x14ac:dyDescent="0.3"/>
  <cols>
    <col min="1" max="1" width="20.109375" customWidth="1"/>
    <col min="2" max="2" width="13.33203125" customWidth="1"/>
    <col min="3" max="3" width="14.109375" customWidth="1"/>
    <col min="4" max="4" width="17" customWidth="1"/>
    <col min="5" max="5" width="14.109375" customWidth="1"/>
    <col min="6" max="6" width="13.5546875" customWidth="1"/>
    <col min="7" max="7" width="13" customWidth="1"/>
    <col min="8" max="8" width="12.88671875" customWidth="1"/>
    <col min="9" max="9" width="12.44140625" customWidth="1"/>
    <col min="10" max="10" width="9.109375" customWidth="1"/>
    <col min="11" max="16384" width="9.109375" hidden="1"/>
  </cols>
  <sheetData>
    <row r="1" spans="1:9" ht="15.75" x14ac:dyDescent="0.25">
      <c r="A1" s="225" t="s">
        <v>325</v>
      </c>
      <c r="B1" s="225"/>
      <c r="C1" s="225"/>
      <c r="D1" s="225"/>
      <c r="E1" s="225"/>
      <c r="F1" s="225"/>
      <c r="G1" s="225"/>
      <c r="H1" s="225"/>
    </row>
    <row r="2" spans="1:9" ht="15" x14ac:dyDescent="0.25">
      <c r="A2" s="30"/>
      <c r="B2" s="125" t="s">
        <v>293</v>
      </c>
      <c r="C2" s="125" t="s">
        <v>326</v>
      </c>
      <c r="D2" s="125" t="s">
        <v>327</v>
      </c>
      <c r="E2" s="125" t="s">
        <v>296</v>
      </c>
      <c r="F2" s="125" t="s">
        <v>297</v>
      </c>
      <c r="G2" s="125" t="s">
        <v>298</v>
      </c>
      <c r="H2" s="125" t="s">
        <v>299</v>
      </c>
    </row>
    <row r="3" spans="1:9" ht="15" x14ac:dyDescent="0.25">
      <c r="A3" s="112" t="s">
        <v>724</v>
      </c>
      <c r="B3" s="131" t="s">
        <v>171</v>
      </c>
      <c r="C3" s="131" t="s">
        <v>171</v>
      </c>
      <c r="D3" s="132">
        <v>432294</v>
      </c>
      <c r="E3" s="132">
        <v>440233</v>
      </c>
      <c r="F3" s="132">
        <v>433363</v>
      </c>
      <c r="G3" s="132">
        <v>431756</v>
      </c>
      <c r="H3" s="132">
        <v>408965</v>
      </c>
    </row>
    <row r="4" spans="1:9" ht="15" x14ac:dyDescent="0.25">
      <c r="A4" s="109" t="s">
        <v>725</v>
      </c>
      <c r="B4" s="135" t="s">
        <v>171</v>
      </c>
      <c r="C4" s="135" t="s">
        <v>171</v>
      </c>
      <c r="D4" s="136">
        <v>920942</v>
      </c>
      <c r="E4" s="136">
        <v>850323</v>
      </c>
      <c r="F4" s="136">
        <v>807972</v>
      </c>
      <c r="G4" s="136">
        <v>788843</v>
      </c>
      <c r="H4" s="136">
        <v>767727</v>
      </c>
    </row>
    <row r="5" spans="1:9" ht="15" x14ac:dyDescent="0.25">
      <c r="A5" s="112" t="s">
        <v>726</v>
      </c>
      <c r="B5" s="131" t="s">
        <v>171</v>
      </c>
      <c r="C5" s="131" t="s">
        <v>171</v>
      </c>
      <c r="D5" s="132">
        <v>2877974</v>
      </c>
      <c r="E5" s="132">
        <v>2857349</v>
      </c>
      <c r="F5" s="132">
        <v>2852247</v>
      </c>
      <c r="G5" s="132">
        <v>2809656</v>
      </c>
      <c r="H5" s="132">
        <v>2717516</v>
      </c>
    </row>
    <row r="6" spans="1:9" ht="15" x14ac:dyDescent="0.25">
      <c r="A6" s="109" t="s">
        <v>727</v>
      </c>
      <c r="B6" s="109">
        <v>42427</v>
      </c>
      <c r="C6" s="109">
        <v>43010</v>
      </c>
      <c r="D6" s="136">
        <v>42710</v>
      </c>
      <c r="E6" s="136">
        <v>39451</v>
      </c>
      <c r="F6" s="136">
        <v>38970</v>
      </c>
      <c r="G6" s="136">
        <v>37475</v>
      </c>
      <c r="H6" s="136">
        <v>35870</v>
      </c>
    </row>
    <row r="7" spans="1:9" ht="15" x14ac:dyDescent="0.25">
      <c r="A7" s="72" t="s">
        <v>708</v>
      </c>
      <c r="B7" s="40"/>
      <c r="C7" s="40"/>
      <c r="D7" s="75"/>
      <c r="E7" s="75"/>
      <c r="F7" s="75"/>
      <c r="G7" s="75"/>
      <c r="H7" s="75"/>
    </row>
    <row r="8" spans="1:9" x14ac:dyDescent="0.3">
      <c r="A8" s="74"/>
      <c r="B8" s="40"/>
      <c r="C8" s="40"/>
      <c r="D8" s="75"/>
      <c r="E8" s="75"/>
      <c r="F8" s="75"/>
      <c r="G8" s="75"/>
      <c r="H8" s="75"/>
    </row>
    <row r="9" spans="1:9" ht="15.75" x14ac:dyDescent="0.25">
      <c r="A9" s="226" t="s">
        <v>706</v>
      </c>
      <c r="B9" s="226"/>
      <c r="C9" s="226"/>
      <c r="D9" s="226"/>
      <c r="E9" s="226"/>
      <c r="F9" s="226"/>
      <c r="G9" s="226"/>
      <c r="H9" s="226"/>
      <c r="I9" s="226"/>
    </row>
    <row r="10" spans="1:9" ht="15" x14ac:dyDescent="0.25">
      <c r="A10" s="73"/>
      <c r="B10" s="125" t="s">
        <v>328</v>
      </c>
      <c r="C10" s="125" t="s">
        <v>293</v>
      </c>
      <c r="D10" s="125" t="s">
        <v>326</v>
      </c>
      <c r="E10" s="125" t="s">
        <v>327</v>
      </c>
      <c r="F10" s="125" t="s">
        <v>296</v>
      </c>
      <c r="G10" s="125" t="s">
        <v>297</v>
      </c>
      <c r="H10" s="125" t="s">
        <v>298</v>
      </c>
      <c r="I10" s="125" t="s">
        <v>299</v>
      </c>
    </row>
    <row r="11" spans="1:9" ht="15" x14ac:dyDescent="0.25">
      <c r="A11" s="112" t="s">
        <v>721</v>
      </c>
      <c r="B11" s="132">
        <v>495250</v>
      </c>
      <c r="C11" s="132">
        <v>688754</v>
      </c>
      <c r="D11" s="132">
        <v>1013707</v>
      </c>
      <c r="E11" s="132">
        <v>1455887</v>
      </c>
      <c r="F11" s="132">
        <v>2144726</v>
      </c>
      <c r="G11" s="132">
        <v>2275234</v>
      </c>
      <c r="H11" s="132">
        <v>2110628</v>
      </c>
      <c r="I11" s="132">
        <v>1945548</v>
      </c>
    </row>
    <row r="12" spans="1:9" ht="15" x14ac:dyDescent="0.25">
      <c r="A12" s="109" t="s">
        <v>722</v>
      </c>
      <c r="B12" s="136">
        <v>150374</v>
      </c>
      <c r="C12" s="136">
        <v>281701</v>
      </c>
      <c r="D12" s="136">
        <v>565977</v>
      </c>
      <c r="E12" s="136">
        <v>748377</v>
      </c>
      <c r="F12" s="136">
        <v>940560</v>
      </c>
      <c r="G12" s="136">
        <v>838492</v>
      </c>
      <c r="H12" s="136">
        <v>712932</v>
      </c>
      <c r="I12" s="136">
        <v>737078</v>
      </c>
    </row>
    <row r="13" spans="1:9" ht="15" x14ac:dyDescent="0.25">
      <c r="A13" s="112" t="s">
        <v>723</v>
      </c>
      <c r="B13" s="132">
        <v>7229</v>
      </c>
      <c r="C13" s="132">
        <v>14676</v>
      </c>
      <c r="D13" s="132">
        <v>24313</v>
      </c>
      <c r="E13" s="132">
        <v>30313</v>
      </c>
      <c r="F13" s="132">
        <v>32276</v>
      </c>
      <c r="G13" s="132">
        <v>38688</v>
      </c>
      <c r="H13" s="132">
        <v>47082</v>
      </c>
      <c r="I13" s="132">
        <v>47821</v>
      </c>
    </row>
    <row r="14" spans="1:9" ht="15" x14ac:dyDescent="0.25">
      <c r="A14" s="72" t="s">
        <v>707</v>
      </c>
      <c r="B14" s="40"/>
      <c r="C14" s="40"/>
      <c r="D14" s="75"/>
      <c r="E14" s="75"/>
      <c r="F14" s="75"/>
      <c r="G14" s="75"/>
      <c r="H14" s="75"/>
    </row>
    <row r="15" spans="1:9" ht="15" x14ac:dyDescent="0.25">
      <c r="A15" s="74"/>
      <c r="B15" s="40"/>
      <c r="C15" s="40"/>
      <c r="D15" s="75"/>
      <c r="E15" s="75"/>
      <c r="F15" s="75"/>
      <c r="G15" s="75"/>
      <c r="H15" s="75"/>
    </row>
    <row r="16" spans="1:9" ht="15" x14ac:dyDescent="0.25"/>
    <row r="17" spans="1:7" ht="15.75" x14ac:dyDescent="0.25">
      <c r="A17" s="227" t="s">
        <v>825</v>
      </c>
      <c r="B17" s="226"/>
      <c r="C17" s="226"/>
      <c r="D17" s="226"/>
      <c r="E17" s="226"/>
      <c r="F17" s="226"/>
      <c r="G17" s="226"/>
    </row>
    <row r="18" spans="1:7" ht="15" x14ac:dyDescent="0.25">
      <c r="A18" s="30"/>
      <c r="B18" s="68" t="s">
        <v>575</v>
      </c>
      <c r="C18" s="68" t="s">
        <v>576</v>
      </c>
      <c r="D18" s="68" t="s">
        <v>379</v>
      </c>
      <c r="E18" s="120" t="s">
        <v>780</v>
      </c>
      <c r="F18" s="120" t="s">
        <v>781</v>
      </c>
      <c r="G18" s="68" t="s">
        <v>577</v>
      </c>
    </row>
    <row r="19" spans="1:7" ht="30" x14ac:dyDescent="0.25">
      <c r="A19" s="114" t="s">
        <v>386</v>
      </c>
      <c r="B19" s="133" t="s">
        <v>308</v>
      </c>
      <c r="C19" s="133">
        <v>540</v>
      </c>
      <c r="D19" s="133">
        <v>540</v>
      </c>
      <c r="E19" s="133"/>
      <c r="F19" s="133"/>
      <c r="G19" s="133">
        <v>540</v>
      </c>
    </row>
    <row r="20" spans="1:7" ht="30" x14ac:dyDescent="0.25">
      <c r="A20" s="110" t="s">
        <v>387</v>
      </c>
      <c r="B20" s="137">
        <v>448</v>
      </c>
      <c r="C20" s="137">
        <v>676</v>
      </c>
      <c r="D20" s="137">
        <v>869</v>
      </c>
      <c r="E20" s="137"/>
      <c r="F20" s="137"/>
      <c r="G20" s="137">
        <v>1993</v>
      </c>
    </row>
    <row r="21" spans="1:7" ht="45" x14ac:dyDescent="0.25">
      <c r="A21" s="114" t="s">
        <v>578</v>
      </c>
      <c r="B21" s="133">
        <v>42.5</v>
      </c>
      <c r="C21" s="133">
        <v>45.5</v>
      </c>
      <c r="D21" s="134">
        <v>0.45400000000000001</v>
      </c>
      <c r="E21" s="133"/>
      <c r="F21" s="133"/>
      <c r="G21" s="134">
        <v>0.44800000000000001</v>
      </c>
    </row>
    <row r="22" spans="1:7" ht="45" x14ac:dyDescent="0.25">
      <c r="A22" s="110" t="s">
        <v>388</v>
      </c>
      <c r="B22" s="137">
        <v>4.0999999999999996</v>
      </c>
      <c r="C22" s="137">
        <v>10.76</v>
      </c>
      <c r="D22" s="138">
        <v>6.4000000000000001E-2</v>
      </c>
      <c r="E22" s="137"/>
      <c r="F22" s="137"/>
      <c r="G22" s="138">
        <v>0.21260000000000001</v>
      </c>
    </row>
    <row r="23" spans="1:7" ht="15" x14ac:dyDescent="0.25">
      <c r="A23" s="40" t="s">
        <v>705</v>
      </c>
      <c r="B23" s="40"/>
      <c r="C23" s="40"/>
      <c r="D23" s="76"/>
      <c r="E23" s="76"/>
    </row>
    <row r="24" spans="1:7" ht="15" x14ac:dyDescent="0.25"/>
    <row r="25" spans="1:7" ht="15.75" x14ac:dyDescent="0.25">
      <c r="A25" s="88" t="s">
        <v>826</v>
      </c>
      <c r="B25" s="86"/>
      <c r="C25" s="86"/>
      <c r="D25" s="86"/>
      <c r="E25" s="86"/>
    </row>
    <row r="26" spans="1:7" x14ac:dyDescent="0.3">
      <c r="B26" s="30">
        <v>2009</v>
      </c>
      <c r="C26" s="30">
        <v>2010</v>
      </c>
      <c r="D26" s="30">
        <v>2011</v>
      </c>
      <c r="E26" s="30">
        <v>2012</v>
      </c>
    </row>
    <row r="27" spans="1:7" x14ac:dyDescent="0.3">
      <c r="A27" s="222" t="s">
        <v>398</v>
      </c>
      <c r="B27" s="223"/>
      <c r="C27" s="223"/>
      <c r="D27" s="223"/>
      <c r="E27" s="224"/>
    </row>
    <row r="28" spans="1:7" x14ac:dyDescent="0.3">
      <c r="A28" s="30" t="s">
        <v>400</v>
      </c>
      <c r="B28" s="30" t="s">
        <v>827</v>
      </c>
      <c r="C28" s="30"/>
      <c r="D28" s="30"/>
      <c r="E28" s="30"/>
    </row>
    <row r="29" spans="1:7" x14ac:dyDescent="0.3">
      <c r="A29" s="30" t="s">
        <v>401</v>
      </c>
      <c r="B29" s="30"/>
      <c r="C29" s="30"/>
      <c r="D29" s="30"/>
      <c r="E29" s="30"/>
    </row>
    <row r="30" spans="1:7" ht="28.8" x14ac:dyDescent="0.3">
      <c r="A30" s="31" t="s">
        <v>402</v>
      </c>
      <c r="B30" s="30"/>
      <c r="C30" s="30"/>
      <c r="D30" s="30"/>
      <c r="E30" s="30"/>
    </row>
    <row r="31" spans="1:7" ht="28.8" x14ac:dyDescent="0.3">
      <c r="A31" s="31" t="s">
        <v>403</v>
      </c>
      <c r="B31" s="30"/>
      <c r="C31" s="30"/>
      <c r="D31" s="30"/>
      <c r="E31" s="30"/>
    </row>
    <row r="32" spans="1:7" x14ac:dyDescent="0.3">
      <c r="A32" s="222"/>
      <c r="B32" s="223"/>
      <c r="C32" s="223"/>
      <c r="D32" s="223"/>
      <c r="E32" s="224"/>
    </row>
    <row r="33" spans="1:5" ht="28.8" x14ac:dyDescent="0.3">
      <c r="A33" s="31" t="s">
        <v>399</v>
      </c>
      <c r="B33" s="30"/>
      <c r="C33" s="30"/>
      <c r="D33" s="30"/>
      <c r="E33" s="30"/>
    </row>
    <row r="34" spans="1:5" x14ac:dyDescent="0.3">
      <c r="A34" s="30" t="s">
        <v>404</v>
      </c>
      <c r="B34" s="30"/>
      <c r="C34" s="30"/>
      <c r="D34" s="30"/>
      <c r="E34" s="30"/>
    </row>
    <row r="35" spans="1:5" x14ac:dyDescent="0.3">
      <c r="A35" t="s">
        <v>696</v>
      </c>
    </row>
    <row r="36" spans="1:5" x14ac:dyDescent="0.3"/>
    <row r="37" spans="1:5" ht="14.4" hidden="1" customHeight="1" x14ac:dyDescent="0.25"/>
    <row r="38" spans="1:5" ht="14.4" hidden="1" customHeight="1" x14ac:dyDescent="0.25"/>
    <row r="39" spans="1:5" ht="14.4" hidden="1" customHeight="1" x14ac:dyDescent="0.3"/>
    <row r="40" spans="1:5" ht="14.4" hidden="1" customHeight="1" x14ac:dyDescent="0.3"/>
    <row r="41" spans="1:5" ht="14.4" hidden="1" customHeight="1" x14ac:dyDescent="0.3"/>
    <row r="42" spans="1:5" ht="15" hidden="1" x14ac:dyDescent="0.25"/>
    <row r="43" spans="1:5" ht="15" hidden="1" x14ac:dyDescent="0.25"/>
  </sheetData>
  <customSheetViews>
    <customSheetView guid="{75551437-8673-46D4-9673-9D67DF6C3734}" topLeftCell="A16">
      <selection activeCell="A8" sqref="A8:XFD8"/>
      <pageMargins left="0.7" right="0.7" top="0.75" bottom="0.75" header="0.3" footer="0.3"/>
      <pageSetup paperSize="9" orientation="portrait" r:id="rId1"/>
    </customSheetView>
  </customSheetViews>
  <mergeCells count="5">
    <mergeCell ref="A27:E27"/>
    <mergeCell ref="A32:E32"/>
    <mergeCell ref="A1:H1"/>
    <mergeCell ref="A9:I9"/>
    <mergeCell ref="A17:G17"/>
  </mergeCell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113"/>
  <sheetViews>
    <sheetView topLeftCell="A52" workbookViewId="0">
      <selection activeCell="C42" sqref="C42"/>
    </sheetView>
  </sheetViews>
  <sheetFormatPr defaultColWidth="0" defaultRowHeight="14.4" zeroHeight="1" x14ac:dyDescent="0.3"/>
  <cols>
    <col min="1" max="1" width="23.44140625" customWidth="1"/>
    <col min="2" max="2" width="10.88671875" customWidth="1"/>
    <col min="3" max="4" width="10.5546875" customWidth="1"/>
    <col min="5" max="5" width="11" customWidth="1"/>
    <col min="6" max="7" width="9.109375" customWidth="1"/>
    <col min="8" max="8" width="9.88671875" customWidth="1"/>
    <col min="9" max="11" width="9.109375" customWidth="1"/>
    <col min="12" max="12" width="13.33203125" customWidth="1"/>
    <col min="13" max="13" width="11.44140625" customWidth="1"/>
    <col min="14" max="14" width="9.109375" customWidth="1"/>
    <col min="15" max="15" width="12.5546875" customWidth="1"/>
    <col min="16" max="21" width="9.109375" customWidth="1"/>
    <col min="22" max="22" width="9.109375" hidden="1" customWidth="1"/>
    <col min="23" max="23" width="10.88671875" hidden="1" customWidth="1"/>
    <col min="24" max="26" width="0" hidden="1" customWidth="1"/>
    <col min="27" max="16384" width="9.109375" hidden="1"/>
  </cols>
  <sheetData>
    <row r="1" spans="1:10" ht="15.75" x14ac:dyDescent="0.25">
      <c r="A1" s="89" t="s">
        <v>870</v>
      </c>
    </row>
    <row r="2" spans="1:10" ht="15" x14ac:dyDescent="0.25">
      <c r="A2" s="112"/>
      <c r="B2" s="112" t="s">
        <v>293</v>
      </c>
      <c r="C2" s="112" t="s">
        <v>326</v>
      </c>
      <c r="D2" s="112" t="s">
        <v>327</v>
      </c>
      <c r="E2" s="112" t="s">
        <v>296</v>
      </c>
      <c r="F2" s="112" t="s">
        <v>297</v>
      </c>
      <c r="G2" s="112" t="s">
        <v>298</v>
      </c>
      <c r="H2" s="112" t="s">
        <v>299</v>
      </c>
    </row>
    <row r="3" spans="1:10" ht="30" x14ac:dyDescent="0.25">
      <c r="A3" s="110" t="s">
        <v>333</v>
      </c>
      <c r="B3" s="109">
        <v>1150</v>
      </c>
      <c r="C3" s="109">
        <v>1315</v>
      </c>
      <c r="D3" s="109">
        <v>1407</v>
      </c>
      <c r="E3" s="109">
        <v>1548</v>
      </c>
      <c r="F3" s="109">
        <v>1378</v>
      </c>
      <c r="G3" s="109">
        <v>1262</v>
      </c>
      <c r="H3" s="109">
        <v>1251</v>
      </c>
    </row>
    <row r="4" spans="1:10" ht="15" x14ac:dyDescent="0.25">
      <c r="A4" s="50" t="s">
        <v>711</v>
      </c>
      <c r="B4" s="40"/>
      <c r="C4" s="40"/>
      <c r="D4" s="40"/>
      <c r="E4" s="40"/>
      <c r="F4" s="40"/>
      <c r="G4" s="40"/>
      <c r="H4" s="40"/>
    </row>
    <row r="5" spans="1:10" ht="15" x14ac:dyDescent="0.25">
      <c r="A5" s="8"/>
    </row>
    <row r="6" spans="1:10" ht="15.75" x14ac:dyDescent="0.25">
      <c r="A6" s="228" t="s">
        <v>336</v>
      </c>
      <c r="B6" s="228"/>
      <c r="C6" s="228"/>
      <c r="D6" s="228"/>
      <c r="E6" s="228"/>
      <c r="F6" s="228"/>
      <c r="G6" s="228"/>
      <c r="H6" s="228"/>
      <c r="I6" s="228"/>
      <c r="J6" s="228"/>
    </row>
    <row r="7" spans="1:10" ht="15" x14ac:dyDescent="0.25">
      <c r="A7" s="112"/>
      <c r="B7" s="112" t="s">
        <v>291</v>
      </c>
      <c r="C7" s="112" t="s">
        <v>328</v>
      </c>
      <c r="D7" s="112" t="s">
        <v>293</v>
      </c>
      <c r="E7" s="112" t="s">
        <v>326</v>
      </c>
      <c r="F7" s="112" t="s">
        <v>327</v>
      </c>
      <c r="G7" s="112" t="s">
        <v>296</v>
      </c>
      <c r="H7" s="112" t="s">
        <v>297</v>
      </c>
      <c r="I7" s="112" t="s">
        <v>298</v>
      </c>
      <c r="J7" s="112" t="s">
        <v>299</v>
      </c>
    </row>
    <row r="8" spans="1:10" ht="15" x14ac:dyDescent="0.25">
      <c r="A8" s="109" t="s">
        <v>329</v>
      </c>
      <c r="B8" s="109">
        <v>2795</v>
      </c>
      <c r="C8" s="109">
        <v>2981</v>
      </c>
      <c r="D8" s="109">
        <v>2692</v>
      </c>
      <c r="E8" s="109">
        <v>2980</v>
      </c>
      <c r="F8" s="109">
        <v>3001</v>
      </c>
      <c r="G8" s="109">
        <v>3208</v>
      </c>
      <c r="H8" s="109">
        <v>2993</v>
      </c>
      <c r="I8" s="109">
        <v>2931</v>
      </c>
      <c r="J8" s="109">
        <v>2494</v>
      </c>
    </row>
    <row r="9" spans="1:10" ht="15" x14ac:dyDescent="0.25">
      <c r="A9" s="112" t="s">
        <v>330</v>
      </c>
      <c r="B9" s="112"/>
      <c r="C9" s="112"/>
      <c r="D9" s="112"/>
      <c r="E9" s="112"/>
      <c r="F9" s="112"/>
      <c r="G9" s="112"/>
      <c r="H9" s="112">
        <v>227</v>
      </c>
      <c r="I9" s="112">
        <v>224</v>
      </c>
      <c r="J9" s="112">
        <v>189</v>
      </c>
    </row>
    <row r="10" spans="1:10" ht="15" x14ac:dyDescent="0.25">
      <c r="A10" s="109" t="s">
        <v>315</v>
      </c>
      <c r="B10" s="109">
        <v>2795</v>
      </c>
      <c r="C10" s="109">
        <v>2981</v>
      </c>
      <c r="D10" s="109">
        <v>2692</v>
      </c>
      <c r="E10" s="109">
        <v>2980</v>
      </c>
      <c r="F10" s="109">
        <v>3001</v>
      </c>
      <c r="G10" s="109">
        <v>3208</v>
      </c>
      <c r="H10" s="109">
        <v>3220</v>
      </c>
      <c r="I10" s="109">
        <v>3155</v>
      </c>
      <c r="J10" s="109">
        <v>2683</v>
      </c>
    </row>
    <row r="11" spans="1:10" ht="15" x14ac:dyDescent="0.25">
      <c r="A11" s="50" t="s">
        <v>711</v>
      </c>
    </row>
    <row r="12" spans="1:10" ht="15" x14ac:dyDescent="0.25">
      <c r="A12" s="50"/>
    </row>
    <row r="13" spans="1:10" ht="15" x14ac:dyDescent="0.25"/>
    <row r="14" spans="1:10" ht="15" x14ac:dyDescent="0.25">
      <c r="A14" s="112"/>
      <c r="B14" s="112" t="s">
        <v>291</v>
      </c>
      <c r="C14" s="112" t="s">
        <v>328</v>
      </c>
      <c r="D14" s="112" t="s">
        <v>293</v>
      </c>
      <c r="E14" s="112" t="s">
        <v>326</v>
      </c>
      <c r="F14" s="112" t="s">
        <v>327</v>
      </c>
      <c r="G14" s="112" t="s">
        <v>296</v>
      </c>
      <c r="H14" s="112" t="s">
        <v>297</v>
      </c>
      <c r="I14" s="112" t="s">
        <v>298</v>
      </c>
      <c r="J14" s="112" t="s">
        <v>299</v>
      </c>
    </row>
    <row r="15" spans="1:10" ht="15" x14ac:dyDescent="0.25">
      <c r="A15" s="110" t="s">
        <v>810</v>
      </c>
      <c r="B15" s="109" t="s">
        <v>335</v>
      </c>
      <c r="C15" s="109" t="s">
        <v>335</v>
      </c>
      <c r="D15" s="109">
        <v>701476</v>
      </c>
      <c r="E15" s="109">
        <v>689581</v>
      </c>
      <c r="F15" s="109">
        <v>697788</v>
      </c>
      <c r="G15" s="109">
        <v>689391</v>
      </c>
      <c r="H15" s="109">
        <v>689458</v>
      </c>
      <c r="I15" s="109">
        <v>679233</v>
      </c>
      <c r="J15" s="109">
        <v>644190</v>
      </c>
    </row>
    <row r="16" spans="1:10" ht="15" x14ac:dyDescent="0.25">
      <c r="A16" s="114" t="s">
        <v>331</v>
      </c>
      <c r="B16" s="112">
        <v>194</v>
      </c>
      <c r="C16" s="112">
        <v>266</v>
      </c>
      <c r="D16" s="112">
        <v>321</v>
      </c>
      <c r="E16" s="112">
        <v>338</v>
      </c>
      <c r="F16" s="112">
        <v>363</v>
      </c>
      <c r="G16" s="112">
        <v>408</v>
      </c>
      <c r="H16" s="112">
        <v>362</v>
      </c>
      <c r="I16" s="112">
        <v>425</v>
      </c>
      <c r="J16" s="112">
        <v>512</v>
      </c>
    </row>
    <row r="17" spans="1:10" ht="30" x14ac:dyDescent="0.25">
      <c r="A17" s="110" t="s">
        <v>332</v>
      </c>
      <c r="B17" s="109">
        <v>13</v>
      </c>
      <c r="C17" s="109">
        <v>18</v>
      </c>
      <c r="D17" s="109">
        <v>21</v>
      </c>
      <c r="E17" s="109">
        <v>21</v>
      </c>
      <c r="F17" s="109">
        <v>23</v>
      </c>
      <c r="G17" s="109">
        <v>24</v>
      </c>
      <c r="H17" s="109">
        <v>20</v>
      </c>
      <c r="I17" s="109">
        <v>23</v>
      </c>
      <c r="J17" s="109">
        <v>27</v>
      </c>
    </row>
    <row r="18" spans="1:10" ht="15" x14ac:dyDescent="0.25">
      <c r="A18" s="50" t="s">
        <v>711</v>
      </c>
    </row>
    <row r="19" spans="1:10" ht="15" x14ac:dyDescent="0.25">
      <c r="A19" s="92" t="s">
        <v>811</v>
      </c>
    </row>
    <row r="20" spans="1:10" x14ac:dyDescent="0.3">
      <c r="A20" s="234" t="s">
        <v>809</v>
      </c>
      <c r="B20" s="234"/>
      <c r="C20" s="234"/>
      <c r="D20" s="234"/>
      <c r="E20" s="234"/>
      <c r="F20" s="234"/>
      <c r="G20" s="234"/>
      <c r="H20" s="234"/>
      <c r="I20" s="234"/>
      <c r="J20" s="234"/>
    </row>
    <row r="21" spans="1:10" ht="15" x14ac:dyDescent="0.25">
      <c r="A21" s="50"/>
    </row>
    <row r="22" spans="1:10" ht="15.75" x14ac:dyDescent="0.25">
      <c r="A22" s="91" t="s">
        <v>816</v>
      </c>
    </row>
    <row r="23" spans="1:10" ht="15" x14ac:dyDescent="0.25">
      <c r="A23" s="112"/>
      <c r="B23" s="112" t="s">
        <v>291</v>
      </c>
      <c r="C23" s="112" t="s">
        <v>328</v>
      </c>
      <c r="D23" s="112" t="s">
        <v>293</v>
      </c>
      <c r="E23" s="112" t="s">
        <v>326</v>
      </c>
      <c r="F23" s="112" t="s">
        <v>327</v>
      </c>
      <c r="G23" s="112" t="s">
        <v>296</v>
      </c>
      <c r="H23" s="112" t="s">
        <v>297</v>
      </c>
      <c r="I23" s="112" t="s">
        <v>298</v>
      </c>
      <c r="J23" s="112" t="s">
        <v>299</v>
      </c>
    </row>
    <row r="24" spans="1:10" ht="30" hidden="1" x14ac:dyDescent="0.25">
      <c r="A24" s="31" t="s">
        <v>817</v>
      </c>
      <c r="B24" s="30" t="s">
        <v>334</v>
      </c>
      <c r="C24" s="30" t="s">
        <v>334</v>
      </c>
      <c r="D24" s="30" t="s">
        <v>334</v>
      </c>
      <c r="E24" s="30" t="s">
        <v>334</v>
      </c>
      <c r="F24" s="30" t="s">
        <v>334</v>
      </c>
      <c r="G24" s="30">
        <v>204</v>
      </c>
      <c r="H24" s="30">
        <v>4324</v>
      </c>
      <c r="I24" s="30">
        <v>8909</v>
      </c>
      <c r="J24" s="30">
        <v>2965</v>
      </c>
    </row>
    <row r="25" spans="1:10" ht="30" x14ac:dyDescent="0.25">
      <c r="A25" s="110" t="s">
        <v>818</v>
      </c>
      <c r="B25" s="109" t="s">
        <v>334</v>
      </c>
      <c r="C25" s="109" t="s">
        <v>334</v>
      </c>
      <c r="D25" s="109" t="s">
        <v>334</v>
      </c>
      <c r="E25" s="109" t="s">
        <v>334</v>
      </c>
      <c r="F25" s="109" t="s">
        <v>334</v>
      </c>
      <c r="G25" s="109">
        <f>G24</f>
        <v>204</v>
      </c>
      <c r="H25" s="109">
        <f>SUM(G24:H24)</f>
        <v>4528</v>
      </c>
      <c r="I25" s="109">
        <f>SUM(G24:I24)</f>
        <v>13437</v>
      </c>
      <c r="J25" s="109">
        <f>SUM(G24:J24)</f>
        <v>16402</v>
      </c>
    </row>
    <row r="26" spans="1:10" ht="15" x14ac:dyDescent="0.25">
      <c r="A26" s="50" t="s">
        <v>711</v>
      </c>
      <c r="B26" s="40"/>
      <c r="C26" s="40"/>
      <c r="D26" s="40"/>
      <c r="E26" s="40"/>
      <c r="F26" s="40"/>
      <c r="G26" s="40"/>
      <c r="H26" s="40"/>
      <c r="I26" s="40"/>
      <c r="J26" s="40"/>
    </row>
    <row r="27" spans="1:10" x14ac:dyDescent="0.3">
      <c r="A27" s="50"/>
      <c r="B27" s="40"/>
      <c r="C27" s="40"/>
      <c r="D27" s="40"/>
      <c r="E27" s="40"/>
      <c r="F27" s="40"/>
      <c r="G27" s="40"/>
      <c r="H27" s="40"/>
      <c r="I27" s="40"/>
      <c r="J27" s="40"/>
    </row>
    <row r="28" spans="1:10" x14ac:dyDescent="0.3">
      <c r="A28" t="s">
        <v>928</v>
      </c>
      <c r="B28" s="40"/>
      <c r="C28" s="40"/>
      <c r="D28" s="40"/>
      <c r="E28" s="40"/>
      <c r="F28" s="40"/>
      <c r="G28" s="40"/>
      <c r="H28" s="40"/>
      <c r="I28" s="40"/>
      <c r="J28" s="40"/>
    </row>
    <row r="29" spans="1:10" x14ac:dyDescent="0.3">
      <c r="A29" s="13" t="s">
        <v>535</v>
      </c>
      <c r="B29" s="40"/>
      <c r="C29" s="40"/>
      <c r="D29" s="40"/>
      <c r="E29" s="40"/>
      <c r="F29" s="40"/>
      <c r="G29" s="40"/>
      <c r="H29" s="40"/>
      <c r="I29" s="40"/>
      <c r="J29" s="40"/>
    </row>
    <row r="30" spans="1:10" ht="15" x14ac:dyDescent="0.25">
      <c r="A30" s="50"/>
      <c r="B30" s="40"/>
      <c r="C30" s="40"/>
      <c r="D30" s="40"/>
      <c r="E30" s="40"/>
      <c r="F30" s="40"/>
      <c r="G30" s="40"/>
      <c r="H30" s="40"/>
      <c r="I30" s="40"/>
      <c r="J30" s="40"/>
    </row>
    <row r="31" spans="1:10" ht="15.75" customHeight="1" x14ac:dyDescent="0.25">
      <c r="A31" s="229" t="s">
        <v>804</v>
      </c>
      <c r="B31" s="229"/>
      <c r="C31" s="229"/>
      <c r="D31" s="229"/>
      <c r="E31" s="130"/>
      <c r="F31" s="130"/>
      <c r="G31" s="130"/>
      <c r="H31" s="40"/>
      <c r="I31" s="40"/>
      <c r="J31" s="40"/>
    </row>
    <row r="32" spans="1:10" ht="15" x14ac:dyDescent="0.25">
      <c r="A32" s="114"/>
      <c r="B32" s="112" t="s">
        <v>783</v>
      </c>
      <c r="C32" s="112" t="s">
        <v>575</v>
      </c>
      <c r="D32" s="112" t="s">
        <v>576</v>
      </c>
      <c r="E32" s="40"/>
      <c r="F32" s="40"/>
      <c r="G32" s="40"/>
      <c r="H32" s="40"/>
      <c r="I32" s="40"/>
      <c r="J32" s="40"/>
    </row>
    <row r="33" spans="1:20" ht="15" x14ac:dyDescent="0.25">
      <c r="A33" s="110" t="s">
        <v>805</v>
      </c>
      <c r="B33" s="109">
        <v>20</v>
      </c>
      <c r="C33" s="109">
        <v>18</v>
      </c>
      <c r="D33" s="109">
        <v>23</v>
      </c>
      <c r="E33" s="40"/>
      <c r="F33" s="40"/>
      <c r="G33" s="40"/>
      <c r="H33" s="40"/>
      <c r="I33" s="40"/>
      <c r="J33" s="40"/>
    </row>
    <row r="34" spans="1:20" ht="15" x14ac:dyDescent="0.25">
      <c r="A34" s="114" t="s">
        <v>806</v>
      </c>
      <c r="B34" s="112">
        <v>260</v>
      </c>
      <c r="C34" s="112">
        <v>569</v>
      </c>
      <c r="D34" s="112">
        <v>325</v>
      </c>
      <c r="E34" s="40"/>
      <c r="F34" s="172"/>
      <c r="G34" s="40"/>
      <c r="H34" s="40"/>
      <c r="I34" s="40"/>
      <c r="J34" s="40"/>
    </row>
    <row r="35" spans="1:20" ht="30" x14ac:dyDescent="0.25">
      <c r="A35" s="110" t="s">
        <v>807</v>
      </c>
      <c r="B35" s="109">
        <v>260</v>
      </c>
      <c r="C35" s="109">
        <f>B35+C34</f>
        <v>829</v>
      </c>
      <c r="D35" s="109">
        <f>C35+D34</f>
        <v>1154</v>
      </c>
      <c r="E35" s="40"/>
      <c r="F35" s="40"/>
      <c r="G35" s="40"/>
      <c r="H35" s="40"/>
      <c r="I35" s="40"/>
      <c r="J35" s="40"/>
    </row>
    <row r="36" spans="1:20" ht="15" x14ac:dyDescent="0.25">
      <c r="A36" s="87" t="s">
        <v>808</v>
      </c>
      <c r="B36" s="40"/>
      <c r="C36" s="40"/>
      <c r="D36" s="40"/>
      <c r="E36" s="40"/>
      <c r="F36" s="40"/>
      <c r="G36" s="40"/>
      <c r="H36" s="40"/>
      <c r="I36" s="40"/>
      <c r="J36" s="40"/>
    </row>
    <row r="37" spans="1:20" ht="15" x14ac:dyDescent="0.25"/>
    <row r="38" spans="1:20" ht="15.6" x14ac:dyDescent="0.3">
      <c r="A38" s="228" t="s">
        <v>712</v>
      </c>
      <c r="B38" s="228"/>
      <c r="C38" s="228"/>
      <c r="D38" s="228"/>
      <c r="E38" s="228"/>
      <c r="F38" s="228"/>
      <c r="G38" s="228"/>
      <c r="H38" s="228"/>
      <c r="I38" s="228"/>
      <c r="J38" s="228"/>
      <c r="K38" s="228"/>
      <c r="L38" s="228"/>
      <c r="M38" s="228"/>
      <c r="N38" s="228"/>
      <c r="O38" s="228"/>
      <c r="P38" s="228"/>
      <c r="Q38" s="228"/>
      <c r="R38" s="228"/>
    </row>
    <row r="39" spans="1:20" ht="28.8" x14ac:dyDescent="0.3">
      <c r="A39" s="112"/>
      <c r="B39" s="112" t="s">
        <v>130</v>
      </c>
      <c r="C39" s="114" t="s">
        <v>348</v>
      </c>
      <c r="D39" s="114" t="s">
        <v>349</v>
      </c>
      <c r="E39" s="114" t="s">
        <v>350</v>
      </c>
      <c r="F39" s="114" t="s">
        <v>351</v>
      </c>
      <c r="G39" s="114" t="s">
        <v>352</v>
      </c>
      <c r="H39" s="114" t="s">
        <v>353</v>
      </c>
      <c r="I39" s="114" t="s">
        <v>354</v>
      </c>
      <c r="J39" s="114" t="s">
        <v>355</v>
      </c>
      <c r="K39" s="114" t="s">
        <v>356</v>
      </c>
      <c r="L39" s="114" t="s">
        <v>357</v>
      </c>
      <c r="M39" s="114" t="s">
        <v>358</v>
      </c>
      <c r="N39" s="114" t="s">
        <v>359</v>
      </c>
      <c r="O39" s="114" t="s">
        <v>360</v>
      </c>
      <c r="P39" s="114" t="s">
        <v>361</v>
      </c>
      <c r="Q39" s="114" t="s">
        <v>362</v>
      </c>
      <c r="R39" s="114" t="s">
        <v>363</v>
      </c>
    </row>
    <row r="40" spans="1:20" x14ac:dyDescent="0.3">
      <c r="A40" s="109" t="s">
        <v>365</v>
      </c>
      <c r="B40" s="171">
        <v>80861</v>
      </c>
      <c r="C40" s="171">
        <v>56654</v>
      </c>
      <c r="D40" s="171">
        <v>7952</v>
      </c>
      <c r="E40" s="171">
        <v>1094</v>
      </c>
      <c r="F40" s="109">
        <v>655</v>
      </c>
      <c r="G40" s="109">
        <v>419</v>
      </c>
      <c r="H40" s="109">
        <v>61</v>
      </c>
      <c r="I40" s="171">
        <v>2817</v>
      </c>
      <c r="J40" s="109">
        <v>176</v>
      </c>
      <c r="K40" s="171">
        <v>6927</v>
      </c>
      <c r="L40" s="171">
        <v>1271</v>
      </c>
      <c r="M40" s="109">
        <v>113</v>
      </c>
      <c r="N40" s="109">
        <v>222</v>
      </c>
      <c r="O40" s="109">
        <v>236</v>
      </c>
      <c r="P40" s="171">
        <v>1130</v>
      </c>
      <c r="Q40" s="171">
        <v>1125</v>
      </c>
      <c r="R40" s="109">
        <v>8</v>
      </c>
    </row>
    <row r="41" spans="1:20" x14ac:dyDescent="0.3">
      <c r="A41" s="112" t="s">
        <v>364</v>
      </c>
      <c r="B41" s="164">
        <v>98727</v>
      </c>
      <c r="C41" s="164">
        <v>63245</v>
      </c>
      <c r="D41" s="164">
        <v>17729</v>
      </c>
      <c r="E41" s="164">
        <v>1304</v>
      </c>
      <c r="F41" s="112">
        <v>429</v>
      </c>
      <c r="G41" s="112">
        <v>267</v>
      </c>
      <c r="H41" s="112">
        <v>74</v>
      </c>
      <c r="I41" s="164">
        <v>3831</v>
      </c>
      <c r="J41" s="164">
        <v>1408</v>
      </c>
      <c r="K41" s="164">
        <v>6469</v>
      </c>
      <c r="L41" s="112">
        <v>819</v>
      </c>
      <c r="M41" s="112">
        <v>54</v>
      </c>
      <c r="N41" s="112">
        <v>60</v>
      </c>
      <c r="O41" s="112">
        <v>190</v>
      </c>
      <c r="P41" s="164">
        <v>1531</v>
      </c>
      <c r="Q41" s="164">
        <v>1313</v>
      </c>
      <c r="R41" s="112">
        <v>3</v>
      </c>
    </row>
    <row r="42" spans="1:20" x14ac:dyDescent="0.3">
      <c r="A42" s="40" t="s">
        <v>813</v>
      </c>
      <c r="C42" s="85" t="s">
        <v>800</v>
      </c>
      <c r="D42" s="41"/>
      <c r="E42" s="41"/>
      <c r="F42" s="40"/>
      <c r="G42" s="40"/>
      <c r="H42" s="40"/>
      <c r="I42" s="41"/>
      <c r="J42" s="41"/>
      <c r="K42" s="41"/>
      <c r="L42" s="40"/>
      <c r="M42" s="40"/>
      <c r="N42" s="40"/>
      <c r="O42" s="40"/>
      <c r="P42" s="41"/>
      <c r="Q42" s="41"/>
      <c r="R42" s="40"/>
    </row>
    <row r="43" spans="1:20" x14ac:dyDescent="0.3">
      <c r="A43" s="74" t="s">
        <v>814</v>
      </c>
      <c r="B43" s="41"/>
      <c r="C43" s="41"/>
      <c r="D43" s="41"/>
      <c r="E43" s="41"/>
      <c r="F43" s="40"/>
      <c r="G43" s="40"/>
      <c r="H43" s="40"/>
      <c r="I43" s="41"/>
      <c r="J43" s="41"/>
      <c r="K43" s="41"/>
      <c r="L43" s="40"/>
      <c r="M43" s="40"/>
      <c r="N43" s="40"/>
      <c r="O43" s="40"/>
      <c r="P43" s="41"/>
      <c r="Q43" s="41"/>
      <c r="R43" s="40"/>
    </row>
    <row r="44" spans="1:20" x14ac:dyDescent="0.3"/>
    <row r="45" spans="1:20" ht="18" x14ac:dyDescent="0.35">
      <c r="A45" s="235" t="s">
        <v>397</v>
      </c>
      <c r="B45" s="236"/>
      <c r="C45" s="236"/>
      <c r="D45" s="236"/>
      <c r="E45" s="236"/>
      <c r="F45" s="236"/>
      <c r="G45" s="236"/>
      <c r="H45" s="237"/>
      <c r="K45" s="230" t="s">
        <v>579</v>
      </c>
      <c r="L45" s="230"/>
      <c r="M45" s="230"/>
      <c r="O45" s="233" t="s">
        <v>549</v>
      </c>
      <c r="P45" s="233"/>
      <c r="Q45" s="233"/>
      <c r="R45" s="233"/>
      <c r="S45" s="233"/>
      <c r="T45" s="233"/>
    </row>
    <row r="46" spans="1:20" ht="72" x14ac:dyDescent="0.3">
      <c r="A46" s="112"/>
      <c r="B46" s="165" t="s">
        <v>389</v>
      </c>
      <c r="C46" s="114" t="s">
        <v>390</v>
      </c>
      <c r="D46" s="114" t="s">
        <v>391</v>
      </c>
      <c r="E46" s="114" t="s">
        <v>392</v>
      </c>
      <c r="F46" s="114" t="s">
        <v>393</v>
      </c>
      <c r="G46" s="114" t="s">
        <v>394</v>
      </c>
      <c r="H46" s="114" t="s">
        <v>395</v>
      </c>
      <c r="K46" s="112" t="s">
        <v>145</v>
      </c>
      <c r="L46" s="112" t="s">
        <v>216</v>
      </c>
      <c r="M46" s="112" t="s">
        <v>580</v>
      </c>
      <c r="O46" s="154" t="s">
        <v>211</v>
      </c>
      <c r="P46" s="231" t="s">
        <v>212</v>
      </c>
      <c r="Q46" s="232"/>
      <c r="R46" s="231" t="s">
        <v>213</v>
      </c>
      <c r="S46" s="232"/>
      <c r="T46" s="155" t="s">
        <v>214</v>
      </c>
    </row>
    <row r="47" spans="1:20" ht="26.4" x14ac:dyDescent="0.3">
      <c r="A47" s="126">
        <v>39814</v>
      </c>
      <c r="B47" s="80">
        <v>3073</v>
      </c>
      <c r="C47" s="127">
        <v>2881.08</v>
      </c>
      <c r="D47" s="127">
        <v>191.92000000000007</v>
      </c>
      <c r="E47" s="80">
        <v>6</v>
      </c>
      <c r="F47" s="80">
        <v>55</v>
      </c>
      <c r="G47" s="128">
        <v>55.872727272727275</v>
      </c>
      <c r="H47" s="127">
        <v>52.383272727272725</v>
      </c>
      <c r="K47" s="67">
        <v>39448</v>
      </c>
      <c r="L47" s="30">
        <v>1</v>
      </c>
      <c r="M47" s="30">
        <f>L47</f>
        <v>1</v>
      </c>
      <c r="O47" s="56" t="s">
        <v>536</v>
      </c>
      <c r="P47" s="57" t="s">
        <v>216</v>
      </c>
      <c r="Q47" s="57" t="s">
        <v>217</v>
      </c>
      <c r="R47" s="57" t="s">
        <v>216</v>
      </c>
      <c r="S47" s="57" t="s">
        <v>217</v>
      </c>
      <c r="T47" s="57" t="s">
        <v>218</v>
      </c>
    </row>
    <row r="48" spans="1:20" x14ac:dyDescent="0.3">
      <c r="A48" s="166">
        <v>39845</v>
      </c>
      <c r="B48" s="133">
        <v>3146</v>
      </c>
      <c r="C48" s="167">
        <v>2950.8399999999997</v>
      </c>
      <c r="D48" s="167">
        <v>195.16000000000031</v>
      </c>
      <c r="E48" s="133">
        <v>1</v>
      </c>
      <c r="F48" s="133">
        <v>56</v>
      </c>
      <c r="G48" s="168">
        <v>56.178571428571431</v>
      </c>
      <c r="H48" s="167">
        <v>52.693571428571424</v>
      </c>
      <c r="K48" s="169">
        <v>39479</v>
      </c>
      <c r="L48" s="112"/>
      <c r="M48" s="112">
        <f>L48+M47</f>
        <v>1</v>
      </c>
      <c r="N48" s="4"/>
      <c r="O48" s="154" t="s">
        <v>537</v>
      </c>
      <c r="P48" s="156">
        <v>16140</v>
      </c>
      <c r="Q48" s="157">
        <v>15.7683</v>
      </c>
      <c r="R48" s="156">
        <v>10829</v>
      </c>
      <c r="S48" s="157">
        <v>13.1051</v>
      </c>
      <c r="T48" s="158">
        <v>5311</v>
      </c>
    </row>
    <row r="49" spans="1:20" x14ac:dyDescent="0.3">
      <c r="A49" s="126">
        <v>39873</v>
      </c>
      <c r="B49" s="80">
        <v>3199</v>
      </c>
      <c r="C49" s="127">
        <v>3001.98</v>
      </c>
      <c r="D49" s="127">
        <v>197.01999999999998</v>
      </c>
      <c r="E49" s="80">
        <v>4</v>
      </c>
      <c r="F49" s="80">
        <v>60</v>
      </c>
      <c r="G49" s="128">
        <v>53.31666666666667</v>
      </c>
      <c r="H49" s="127">
        <v>50.033000000000001</v>
      </c>
      <c r="K49" s="67">
        <v>39508</v>
      </c>
      <c r="L49" s="30">
        <v>9</v>
      </c>
      <c r="M49" s="30">
        <f>L49+M48</f>
        <v>10</v>
      </c>
      <c r="N49" s="4"/>
      <c r="O49" s="58" t="s">
        <v>538</v>
      </c>
      <c r="P49" s="59">
        <v>13655</v>
      </c>
      <c r="Q49" s="60">
        <v>13.3406</v>
      </c>
      <c r="R49" s="59">
        <v>10786</v>
      </c>
      <c r="S49" s="60">
        <v>13.053100000000001</v>
      </c>
      <c r="T49" s="61">
        <v>2869</v>
      </c>
    </row>
    <row r="50" spans="1:20" x14ac:dyDescent="0.3">
      <c r="A50" s="166">
        <v>39904</v>
      </c>
      <c r="B50" s="133">
        <v>3267</v>
      </c>
      <c r="C50" s="167">
        <v>3067.46</v>
      </c>
      <c r="D50" s="167">
        <v>199.53999999999996</v>
      </c>
      <c r="E50" s="133">
        <v>3</v>
      </c>
      <c r="F50" s="133">
        <v>63</v>
      </c>
      <c r="G50" s="168">
        <v>51.857142857142854</v>
      </c>
      <c r="H50" s="167">
        <v>48.689841269841267</v>
      </c>
      <c r="K50" s="169">
        <v>39539</v>
      </c>
      <c r="L50" s="112">
        <v>1</v>
      </c>
      <c r="M50" s="112">
        <f>L50+M49</f>
        <v>11</v>
      </c>
      <c r="N50" s="4"/>
      <c r="O50" s="154" t="s">
        <v>539</v>
      </c>
      <c r="P50" s="156">
        <v>437</v>
      </c>
      <c r="Q50" s="157">
        <v>0.4269</v>
      </c>
      <c r="R50" s="156">
        <v>315</v>
      </c>
      <c r="S50" s="157">
        <v>0.38119999999999998</v>
      </c>
      <c r="T50" s="158">
        <v>122</v>
      </c>
    </row>
    <row r="51" spans="1:20" x14ac:dyDescent="0.3">
      <c r="A51" s="126">
        <v>39934</v>
      </c>
      <c r="B51" s="80">
        <v>3416</v>
      </c>
      <c r="C51" s="127">
        <v>3204.3199999999997</v>
      </c>
      <c r="D51" s="127">
        <v>211.68000000000029</v>
      </c>
      <c r="E51" s="80">
        <v>7</v>
      </c>
      <c r="F51" s="80">
        <v>70</v>
      </c>
      <c r="G51" s="128">
        <v>48.8</v>
      </c>
      <c r="H51" s="127">
        <v>45.775999999999996</v>
      </c>
      <c r="K51" s="67">
        <v>39569</v>
      </c>
      <c r="L51" s="30">
        <v>9</v>
      </c>
      <c r="M51" s="30">
        <f>L51+M50</f>
        <v>20</v>
      </c>
      <c r="N51" s="4"/>
      <c r="O51" s="58" t="s">
        <v>540</v>
      </c>
      <c r="P51" s="59">
        <v>1526</v>
      </c>
      <c r="Q51" s="60">
        <v>1.4908999999999999</v>
      </c>
      <c r="R51" s="59">
        <v>1403</v>
      </c>
      <c r="S51" s="60">
        <v>1.6979</v>
      </c>
      <c r="T51" s="61">
        <v>123</v>
      </c>
    </row>
    <row r="52" spans="1:20" x14ac:dyDescent="0.3">
      <c r="A52" s="166">
        <v>39965</v>
      </c>
      <c r="B52" s="133">
        <v>3481</v>
      </c>
      <c r="C52" s="167">
        <v>3267.22</v>
      </c>
      <c r="D52" s="167">
        <v>213.7800000000002</v>
      </c>
      <c r="E52" s="133">
        <v>5</v>
      </c>
      <c r="F52" s="133">
        <v>75</v>
      </c>
      <c r="G52" s="168">
        <v>46.413333333333334</v>
      </c>
      <c r="H52" s="167">
        <v>43.562933333333334</v>
      </c>
      <c r="K52" s="169">
        <v>39600</v>
      </c>
      <c r="L52" s="112"/>
      <c r="M52" s="112">
        <f t="shared" ref="M52:M110" si="0">L52+M51</f>
        <v>20</v>
      </c>
      <c r="N52" s="4"/>
      <c r="O52" s="154" t="s">
        <v>541</v>
      </c>
      <c r="P52" s="156">
        <v>23253</v>
      </c>
      <c r="Q52" s="157">
        <v>22.717500000000001</v>
      </c>
      <c r="R52" s="156">
        <v>20757</v>
      </c>
      <c r="S52" s="157">
        <v>25.119800000000001</v>
      </c>
      <c r="T52" s="158">
        <v>2496</v>
      </c>
    </row>
    <row r="53" spans="1:20" ht="28.8" x14ac:dyDescent="0.3">
      <c r="A53" s="126">
        <v>39995</v>
      </c>
      <c r="B53" s="80">
        <v>3542</v>
      </c>
      <c r="C53" s="80">
        <v>3296</v>
      </c>
      <c r="D53" s="80">
        <v>246</v>
      </c>
      <c r="E53" s="80">
        <v>3</v>
      </c>
      <c r="F53" s="80">
        <v>78</v>
      </c>
      <c r="G53" s="128">
        <v>45.410256410256409</v>
      </c>
      <c r="H53" s="127">
        <v>42.256410256410255</v>
      </c>
      <c r="I53" s="4"/>
      <c r="J53" s="4"/>
      <c r="K53" s="67">
        <v>39630</v>
      </c>
      <c r="L53" s="30">
        <v>4</v>
      </c>
      <c r="M53" s="30">
        <f t="shared" si="0"/>
        <v>24</v>
      </c>
      <c r="N53" s="4"/>
      <c r="O53" s="58" t="s">
        <v>542</v>
      </c>
      <c r="P53" s="59">
        <v>2510</v>
      </c>
      <c r="Q53" s="60">
        <v>2.4521999999999999</v>
      </c>
      <c r="R53" s="59">
        <v>2535</v>
      </c>
      <c r="S53" s="60">
        <v>3.0678000000000001</v>
      </c>
      <c r="T53" s="61">
        <v>-25</v>
      </c>
    </row>
    <row r="54" spans="1:20" x14ac:dyDescent="0.3">
      <c r="A54" s="166">
        <v>40026</v>
      </c>
      <c r="B54" s="133">
        <v>3400</v>
      </c>
      <c r="C54" s="133">
        <v>3374</v>
      </c>
      <c r="D54" s="133">
        <v>250.5</v>
      </c>
      <c r="E54" s="133">
        <v>5</v>
      </c>
      <c r="F54" s="133">
        <v>83</v>
      </c>
      <c r="G54" s="168">
        <v>40.963855421686745</v>
      </c>
      <c r="H54" s="167">
        <v>40.650602409638552</v>
      </c>
      <c r="I54" s="4"/>
      <c r="J54" s="4"/>
      <c r="K54" s="169">
        <v>39661</v>
      </c>
      <c r="L54" s="112">
        <v>5</v>
      </c>
      <c r="M54" s="112">
        <f t="shared" si="0"/>
        <v>29</v>
      </c>
      <c r="N54" s="4"/>
      <c r="O54" s="154" t="s">
        <v>543</v>
      </c>
      <c r="P54" s="156">
        <v>190</v>
      </c>
      <c r="Q54" s="157">
        <v>0.18559999999999999</v>
      </c>
      <c r="R54" s="156">
        <v>189</v>
      </c>
      <c r="S54" s="157">
        <v>0.22869999999999999</v>
      </c>
      <c r="T54" s="158">
        <v>1</v>
      </c>
    </row>
    <row r="55" spans="1:20" x14ac:dyDescent="0.3">
      <c r="A55" s="126">
        <v>40057</v>
      </c>
      <c r="B55" s="80">
        <v>3709</v>
      </c>
      <c r="C55" s="80">
        <v>3454</v>
      </c>
      <c r="D55" s="80">
        <v>255</v>
      </c>
      <c r="E55" s="80">
        <v>3</v>
      </c>
      <c r="F55" s="80">
        <v>86</v>
      </c>
      <c r="G55" s="128">
        <v>43.127906976744185</v>
      </c>
      <c r="H55" s="127">
        <v>40.162790697674417</v>
      </c>
      <c r="I55" s="4"/>
      <c r="J55" s="4"/>
      <c r="K55" s="67">
        <v>39692</v>
      </c>
      <c r="L55" s="30">
        <v>14</v>
      </c>
      <c r="M55" s="30">
        <f t="shared" si="0"/>
        <v>43</v>
      </c>
      <c r="N55" s="4"/>
      <c r="O55" s="58" t="s">
        <v>544</v>
      </c>
      <c r="P55" s="59">
        <v>1150</v>
      </c>
      <c r="Q55" s="60">
        <v>1.1234999999999999</v>
      </c>
      <c r="R55" s="59">
        <v>589</v>
      </c>
      <c r="S55" s="60">
        <v>0.71279999999999999</v>
      </c>
      <c r="T55" s="61">
        <v>561</v>
      </c>
    </row>
    <row r="56" spans="1:20" s="98" customFormat="1" x14ac:dyDescent="0.3">
      <c r="A56" s="166">
        <v>40087</v>
      </c>
      <c r="B56" s="133">
        <v>3799</v>
      </c>
      <c r="C56" s="133">
        <v>3521</v>
      </c>
      <c r="D56" s="133">
        <v>278</v>
      </c>
      <c r="E56" s="133">
        <v>18</v>
      </c>
      <c r="F56" s="133">
        <v>104</v>
      </c>
      <c r="G56" s="168">
        <v>36.528846153846153</v>
      </c>
      <c r="H56" s="167">
        <v>33.855769230769234</v>
      </c>
      <c r="I56" s="170"/>
      <c r="J56" s="170"/>
      <c r="K56" s="169">
        <v>39722</v>
      </c>
      <c r="L56" s="112">
        <v>2</v>
      </c>
      <c r="M56" s="112">
        <f t="shared" si="0"/>
        <v>45</v>
      </c>
      <c r="N56" s="170"/>
      <c r="O56" s="154" t="s">
        <v>545</v>
      </c>
      <c r="P56" s="156">
        <v>2953</v>
      </c>
      <c r="Q56" s="157">
        <v>2.8849999999999998</v>
      </c>
      <c r="R56" s="156">
        <v>1376</v>
      </c>
      <c r="S56" s="157">
        <v>1.6652</v>
      </c>
      <c r="T56" s="158">
        <v>1577</v>
      </c>
    </row>
    <row r="57" spans="1:20" x14ac:dyDescent="0.3">
      <c r="A57" s="126">
        <v>40118</v>
      </c>
      <c r="B57" s="80">
        <v>3570</v>
      </c>
      <c r="C57" s="80">
        <v>3223</v>
      </c>
      <c r="D57" s="80">
        <v>315</v>
      </c>
      <c r="E57" s="80">
        <v>8</v>
      </c>
      <c r="F57" s="80">
        <v>112</v>
      </c>
      <c r="G57" s="128">
        <v>31.875</v>
      </c>
      <c r="H57" s="127">
        <v>28.776785714285715</v>
      </c>
      <c r="I57" s="4"/>
      <c r="J57" s="4"/>
      <c r="K57" s="67">
        <v>39753</v>
      </c>
      <c r="L57" s="30">
        <v>1</v>
      </c>
      <c r="M57" s="30">
        <f t="shared" si="0"/>
        <v>46</v>
      </c>
      <c r="N57" s="4"/>
      <c r="O57" s="58" t="s">
        <v>546</v>
      </c>
      <c r="P57" s="59">
        <v>25853</v>
      </c>
      <c r="Q57" s="60">
        <v>25.2577</v>
      </c>
      <c r="R57" s="59">
        <v>20113</v>
      </c>
      <c r="S57" s="60">
        <v>24.340399999999999</v>
      </c>
      <c r="T57" s="61">
        <v>5740</v>
      </c>
    </row>
    <row r="58" spans="1:20" s="98" customFormat="1" x14ac:dyDescent="0.3">
      <c r="A58" s="166">
        <v>40148</v>
      </c>
      <c r="B58" s="133">
        <v>3660</v>
      </c>
      <c r="C58" s="133">
        <v>3247</v>
      </c>
      <c r="D58" s="133">
        <v>370</v>
      </c>
      <c r="E58" s="133">
        <v>8</v>
      </c>
      <c r="F58" s="133">
        <v>120</v>
      </c>
      <c r="G58" s="168">
        <v>30.5</v>
      </c>
      <c r="H58" s="167">
        <v>27.058333333333334</v>
      </c>
      <c r="I58" s="170"/>
      <c r="J58" s="170"/>
      <c r="K58" s="169">
        <v>39783</v>
      </c>
      <c r="L58" s="112">
        <v>3</v>
      </c>
      <c r="M58" s="112">
        <f t="shared" si="0"/>
        <v>49</v>
      </c>
      <c r="N58" s="170"/>
      <c r="O58" s="154" t="s">
        <v>277</v>
      </c>
      <c r="P58" s="156">
        <v>1803</v>
      </c>
      <c r="Q58" s="157">
        <v>1.7615000000000001</v>
      </c>
      <c r="R58" s="156">
        <v>2250</v>
      </c>
      <c r="S58" s="157">
        <v>2.7229000000000001</v>
      </c>
      <c r="T58" s="158">
        <v>-447</v>
      </c>
    </row>
    <row r="59" spans="1:20" ht="28.8" x14ac:dyDescent="0.3">
      <c r="A59" s="126">
        <v>40179</v>
      </c>
      <c r="B59" s="80">
        <v>3718</v>
      </c>
      <c r="C59" s="80">
        <v>3304</v>
      </c>
      <c r="D59" s="80">
        <v>414</v>
      </c>
      <c r="E59" s="80">
        <v>19</v>
      </c>
      <c r="F59" s="80">
        <v>139</v>
      </c>
      <c r="G59" s="128">
        <v>26.74820143884892</v>
      </c>
      <c r="H59" s="127">
        <v>23.769784172661872</v>
      </c>
      <c r="I59" s="4"/>
      <c r="J59" s="4"/>
      <c r="K59" s="67">
        <v>39814</v>
      </c>
      <c r="L59" s="30">
        <v>6</v>
      </c>
      <c r="M59" s="30">
        <f t="shared" si="0"/>
        <v>55</v>
      </c>
      <c r="N59" s="4"/>
      <c r="O59" s="58" t="s">
        <v>547</v>
      </c>
      <c r="P59" s="59">
        <v>4029</v>
      </c>
      <c r="Q59" s="60">
        <v>3.9361999999999999</v>
      </c>
      <c r="R59" s="59">
        <v>3180</v>
      </c>
      <c r="S59" s="60">
        <v>3.8483999999999998</v>
      </c>
      <c r="T59" s="61">
        <v>849</v>
      </c>
    </row>
    <row r="60" spans="1:20" s="98" customFormat="1" ht="28.8" x14ac:dyDescent="0.3">
      <c r="A60" s="166">
        <v>40210</v>
      </c>
      <c r="B60" s="133">
        <v>3845</v>
      </c>
      <c r="C60" s="133">
        <v>3338</v>
      </c>
      <c r="D60" s="133">
        <v>507</v>
      </c>
      <c r="E60" s="133">
        <v>2</v>
      </c>
      <c r="F60" s="133">
        <v>141</v>
      </c>
      <c r="G60" s="168">
        <v>27.269503546099291</v>
      </c>
      <c r="H60" s="167">
        <v>23.673758865248228</v>
      </c>
      <c r="I60" s="170"/>
      <c r="J60" s="170"/>
      <c r="K60" s="169">
        <v>39845</v>
      </c>
      <c r="L60" s="112">
        <v>1</v>
      </c>
      <c r="M60" s="112">
        <f t="shared" si="0"/>
        <v>56</v>
      </c>
      <c r="N60" s="170"/>
      <c r="O60" s="154" t="s">
        <v>548</v>
      </c>
      <c r="P60" s="156">
        <v>7954</v>
      </c>
      <c r="Q60" s="157">
        <v>7.7708000000000004</v>
      </c>
      <c r="R60" s="156">
        <v>7307</v>
      </c>
      <c r="S60" s="157">
        <v>8.8428000000000004</v>
      </c>
      <c r="T60" s="158">
        <v>647</v>
      </c>
    </row>
    <row r="61" spans="1:20" x14ac:dyDescent="0.3">
      <c r="A61" s="126">
        <v>40238</v>
      </c>
      <c r="B61" s="80">
        <v>3997</v>
      </c>
      <c r="C61" s="80">
        <v>3364</v>
      </c>
      <c r="D61" s="80">
        <v>577.5</v>
      </c>
      <c r="E61" s="80">
        <v>15</v>
      </c>
      <c r="F61" s="80">
        <v>156</v>
      </c>
      <c r="G61" s="128">
        <v>25.621794871794872</v>
      </c>
      <c r="H61" s="127">
        <v>21.564102564102566</v>
      </c>
      <c r="I61" s="4"/>
      <c r="J61" s="4"/>
      <c r="K61" s="67">
        <v>39873</v>
      </c>
      <c r="L61" s="30">
        <v>4</v>
      </c>
      <c r="M61" s="30">
        <f t="shared" si="0"/>
        <v>60</v>
      </c>
      <c r="N61" s="4"/>
      <c r="O61" s="58" t="s">
        <v>270</v>
      </c>
      <c r="P61" s="59">
        <v>904</v>
      </c>
      <c r="Q61" s="60">
        <v>0.88319999999999999</v>
      </c>
      <c r="R61" s="59">
        <v>1003</v>
      </c>
      <c r="S61" s="60">
        <v>1.2138</v>
      </c>
      <c r="T61" s="61">
        <v>-99</v>
      </c>
    </row>
    <row r="62" spans="1:20" s="98" customFormat="1" x14ac:dyDescent="0.3">
      <c r="A62" s="166">
        <v>40269</v>
      </c>
      <c r="B62" s="133">
        <v>4050</v>
      </c>
      <c r="C62" s="133">
        <v>3400</v>
      </c>
      <c r="D62" s="133">
        <v>650</v>
      </c>
      <c r="E62" s="133">
        <v>2</v>
      </c>
      <c r="F62" s="133">
        <v>158</v>
      </c>
      <c r="G62" s="168">
        <v>25.632911392405063</v>
      </c>
      <c r="H62" s="167">
        <v>21.518987341772153</v>
      </c>
      <c r="I62" s="170"/>
      <c r="J62" s="170"/>
      <c r="K62" s="169">
        <v>39904</v>
      </c>
      <c r="L62" s="112">
        <v>3</v>
      </c>
      <c r="M62" s="112">
        <f t="shared" si="0"/>
        <v>63</v>
      </c>
      <c r="N62" s="170"/>
      <c r="O62" s="112" t="s">
        <v>239</v>
      </c>
      <c r="P62" s="156">
        <v>102357</v>
      </c>
      <c r="Q62" s="157">
        <v>100</v>
      </c>
      <c r="R62" s="156">
        <v>82632</v>
      </c>
      <c r="S62" s="157">
        <v>100</v>
      </c>
      <c r="T62" s="158">
        <v>19725</v>
      </c>
    </row>
    <row r="63" spans="1:20" x14ac:dyDescent="0.3">
      <c r="A63" s="126">
        <v>40299</v>
      </c>
      <c r="B63" s="80">
        <v>4246</v>
      </c>
      <c r="C63" s="80">
        <v>3448</v>
      </c>
      <c r="D63" s="80">
        <v>747</v>
      </c>
      <c r="E63" s="80">
        <v>10</v>
      </c>
      <c r="F63" s="80">
        <v>168</v>
      </c>
      <c r="G63" s="128">
        <v>25.273809523809526</v>
      </c>
      <c r="H63" s="127">
        <v>20.523809523809526</v>
      </c>
      <c r="I63" s="4"/>
      <c r="J63" s="4"/>
      <c r="K63" s="67">
        <v>39934</v>
      </c>
      <c r="L63" s="30">
        <v>7</v>
      </c>
      <c r="M63" s="30">
        <f t="shared" si="0"/>
        <v>70</v>
      </c>
      <c r="N63" s="4"/>
      <c r="O63" s="77" t="s">
        <v>717</v>
      </c>
    </row>
    <row r="64" spans="1:20" s="4" customFormat="1" x14ac:dyDescent="0.3">
      <c r="A64" s="166">
        <v>40330</v>
      </c>
      <c r="B64" s="133">
        <v>4344</v>
      </c>
      <c r="C64" s="133">
        <v>3503</v>
      </c>
      <c r="D64" s="133">
        <v>841</v>
      </c>
      <c r="E64" s="133">
        <v>3</v>
      </c>
      <c r="F64" s="133">
        <v>171</v>
      </c>
      <c r="G64" s="168">
        <v>25.403508771929825</v>
      </c>
      <c r="H64" s="167">
        <v>20.485380116959064</v>
      </c>
      <c r="I64" s="170"/>
      <c r="J64" s="170"/>
      <c r="K64" s="169">
        <v>39965</v>
      </c>
      <c r="L64" s="112">
        <v>5</v>
      </c>
      <c r="M64" s="112">
        <f t="shared" si="0"/>
        <v>75</v>
      </c>
    </row>
    <row r="65" spans="1:13" s="4" customFormat="1" x14ac:dyDescent="0.3">
      <c r="A65" s="126">
        <v>40360</v>
      </c>
      <c r="B65" s="80">
        <v>4504</v>
      </c>
      <c r="C65" s="80">
        <v>3615</v>
      </c>
      <c r="D65" s="80">
        <v>889</v>
      </c>
      <c r="E65" s="80">
        <v>11</v>
      </c>
      <c r="F65" s="80">
        <v>182</v>
      </c>
      <c r="G65" s="128">
        <v>24.747252747252748</v>
      </c>
      <c r="H65" s="127">
        <v>19.862637362637361</v>
      </c>
      <c r="K65" s="67">
        <v>39995</v>
      </c>
      <c r="L65" s="30">
        <v>3</v>
      </c>
      <c r="M65" s="30">
        <f t="shared" si="0"/>
        <v>78</v>
      </c>
    </row>
    <row r="66" spans="1:13" s="170" customFormat="1" x14ac:dyDescent="0.3">
      <c r="A66" s="166">
        <v>40391</v>
      </c>
      <c r="B66" s="133">
        <v>4735</v>
      </c>
      <c r="C66" s="133">
        <v>3795</v>
      </c>
      <c r="D66" s="133">
        <v>940</v>
      </c>
      <c r="E66" s="133">
        <v>9</v>
      </c>
      <c r="F66" s="133">
        <v>191</v>
      </c>
      <c r="G66" s="168">
        <v>24.790575916230367</v>
      </c>
      <c r="H66" s="167">
        <v>19.869109947643977</v>
      </c>
      <c r="K66" s="169">
        <v>40026</v>
      </c>
      <c r="L66" s="112">
        <v>5</v>
      </c>
      <c r="M66" s="112">
        <f t="shared" si="0"/>
        <v>83</v>
      </c>
    </row>
    <row r="67" spans="1:13" s="4" customFormat="1" x14ac:dyDescent="0.3">
      <c r="A67" s="126">
        <v>40422</v>
      </c>
      <c r="B67" s="80">
        <v>4981</v>
      </c>
      <c r="C67" s="80">
        <v>3988</v>
      </c>
      <c r="D67" s="80">
        <v>1035.5</v>
      </c>
      <c r="E67" s="80">
        <v>12</v>
      </c>
      <c r="F67" s="80">
        <v>203</v>
      </c>
      <c r="G67" s="128">
        <v>24.536945812807883</v>
      </c>
      <c r="H67" s="127">
        <v>19.645320197044335</v>
      </c>
      <c r="K67" s="67">
        <v>40057</v>
      </c>
      <c r="L67" s="30">
        <v>3</v>
      </c>
      <c r="M67" s="30">
        <f t="shared" si="0"/>
        <v>86</v>
      </c>
    </row>
    <row r="68" spans="1:13" s="170" customFormat="1" x14ac:dyDescent="0.3">
      <c r="A68" s="166">
        <v>40452</v>
      </c>
      <c r="B68" s="133">
        <v>5295</v>
      </c>
      <c r="C68" s="133">
        <v>4165</v>
      </c>
      <c r="D68" s="133">
        <v>1130</v>
      </c>
      <c r="E68" s="133">
        <v>11</v>
      </c>
      <c r="F68" s="133">
        <v>214</v>
      </c>
      <c r="G68" s="168">
        <v>24.742990654205606</v>
      </c>
      <c r="H68" s="167">
        <v>19.462616822429908</v>
      </c>
      <c r="K68" s="169">
        <v>40087</v>
      </c>
      <c r="L68" s="112">
        <v>18</v>
      </c>
      <c r="M68" s="112">
        <f t="shared" si="0"/>
        <v>104</v>
      </c>
    </row>
    <row r="69" spans="1:13" s="4" customFormat="1" x14ac:dyDescent="0.3">
      <c r="A69" s="126">
        <v>40483</v>
      </c>
      <c r="B69" s="80">
        <v>5477</v>
      </c>
      <c r="C69" s="80">
        <v>4295</v>
      </c>
      <c r="D69" s="80">
        <v>1182</v>
      </c>
      <c r="E69" s="80">
        <v>16</v>
      </c>
      <c r="F69" s="80">
        <v>230</v>
      </c>
      <c r="G69" s="128">
        <v>23.81304347826087</v>
      </c>
      <c r="H69" s="127">
        <v>18.673913043478262</v>
      </c>
      <c r="K69" s="67">
        <v>40118</v>
      </c>
      <c r="L69" s="30">
        <v>8</v>
      </c>
      <c r="M69" s="30">
        <f t="shared" si="0"/>
        <v>112</v>
      </c>
    </row>
    <row r="70" spans="1:13" s="170" customFormat="1" x14ac:dyDescent="0.3">
      <c r="A70" s="166">
        <v>40513</v>
      </c>
      <c r="B70" s="133">
        <v>5662</v>
      </c>
      <c r="C70" s="133">
        <v>4458</v>
      </c>
      <c r="D70" s="133">
        <v>1204</v>
      </c>
      <c r="E70" s="133">
        <v>9</v>
      </c>
      <c r="F70" s="133">
        <v>239</v>
      </c>
      <c r="G70" s="168">
        <v>23.690376569037657</v>
      </c>
      <c r="H70" s="167">
        <v>18.652719665271967</v>
      </c>
      <c r="K70" s="169">
        <v>40148</v>
      </c>
      <c r="L70" s="112">
        <v>8</v>
      </c>
      <c r="M70" s="112">
        <f t="shared" si="0"/>
        <v>120</v>
      </c>
    </row>
    <row r="71" spans="1:13" s="4" customFormat="1" x14ac:dyDescent="0.3">
      <c r="A71" s="126">
        <v>40544</v>
      </c>
      <c r="B71" s="80">
        <v>6151</v>
      </c>
      <c r="C71" s="80">
        <v>4837</v>
      </c>
      <c r="D71" s="80">
        <v>1314</v>
      </c>
      <c r="E71" s="80">
        <v>3</v>
      </c>
      <c r="F71" s="80">
        <v>242</v>
      </c>
      <c r="G71" s="128">
        <v>25.417355371900825</v>
      </c>
      <c r="H71" s="127">
        <v>19.987603305785125</v>
      </c>
      <c r="K71" s="67">
        <v>40179</v>
      </c>
      <c r="L71" s="30">
        <v>19</v>
      </c>
      <c r="M71" s="30">
        <f t="shared" si="0"/>
        <v>139</v>
      </c>
    </row>
    <row r="72" spans="1:13" s="170" customFormat="1" x14ac:dyDescent="0.3">
      <c r="A72" s="166">
        <v>40575</v>
      </c>
      <c r="B72" s="133">
        <v>6230</v>
      </c>
      <c r="C72" s="133">
        <v>4896</v>
      </c>
      <c r="D72" s="133">
        <v>1334</v>
      </c>
      <c r="E72" s="133">
        <v>5</v>
      </c>
      <c r="F72" s="133">
        <v>247</v>
      </c>
      <c r="G72" s="168">
        <v>25.222672064777328</v>
      </c>
      <c r="H72" s="167">
        <v>19.821862348178136</v>
      </c>
      <c r="K72" s="169">
        <v>40210</v>
      </c>
      <c r="L72" s="112">
        <v>2</v>
      </c>
      <c r="M72" s="112">
        <f t="shared" si="0"/>
        <v>141</v>
      </c>
    </row>
    <row r="73" spans="1:13" s="4" customFormat="1" x14ac:dyDescent="0.3">
      <c r="A73" s="126">
        <v>40603</v>
      </c>
      <c r="B73" s="80">
        <v>5748</v>
      </c>
      <c r="C73" s="80">
        <v>4346</v>
      </c>
      <c r="D73" s="80">
        <v>1402</v>
      </c>
      <c r="E73" s="80">
        <v>19</v>
      </c>
      <c r="F73" s="80">
        <v>266</v>
      </c>
      <c r="G73" s="128">
        <v>21.609022556390979</v>
      </c>
      <c r="H73" s="127">
        <v>16.338345864661655</v>
      </c>
      <c r="K73" s="67">
        <v>40238</v>
      </c>
      <c r="L73" s="30">
        <v>15</v>
      </c>
      <c r="M73" s="30">
        <f t="shared" si="0"/>
        <v>156</v>
      </c>
    </row>
    <row r="74" spans="1:13" s="170" customFormat="1" x14ac:dyDescent="0.3">
      <c r="A74" s="166">
        <v>40634</v>
      </c>
      <c r="B74" s="133">
        <v>6055</v>
      </c>
      <c r="C74" s="133">
        <v>4574</v>
      </c>
      <c r="D74" s="133">
        <v>1481</v>
      </c>
      <c r="E74" s="133">
        <v>6</v>
      </c>
      <c r="F74" s="133">
        <v>272</v>
      </c>
      <c r="G74" s="168">
        <v>22.261029411764707</v>
      </c>
      <c r="H74" s="167">
        <v>16.816176470588236</v>
      </c>
      <c r="K74" s="169">
        <v>40269</v>
      </c>
      <c r="L74" s="112">
        <v>2</v>
      </c>
      <c r="M74" s="112">
        <f t="shared" si="0"/>
        <v>158</v>
      </c>
    </row>
    <row r="75" spans="1:13" s="4" customFormat="1" x14ac:dyDescent="0.3">
      <c r="A75" s="126">
        <v>40664</v>
      </c>
      <c r="B75" s="80">
        <v>6321</v>
      </c>
      <c r="C75" s="80">
        <v>4787</v>
      </c>
      <c r="D75" s="80">
        <v>1534</v>
      </c>
      <c r="E75" s="80">
        <v>4</v>
      </c>
      <c r="F75" s="80">
        <v>276</v>
      </c>
      <c r="G75" s="128">
        <v>22.902173913043477</v>
      </c>
      <c r="H75" s="127">
        <v>17.344202898550726</v>
      </c>
      <c r="K75" s="67">
        <v>40299</v>
      </c>
      <c r="L75" s="30">
        <v>10</v>
      </c>
      <c r="M75" s="30">
        <f t="shared" si="0"/>
        <v>168</v>
      </c>
    </row>
    <row r="76" spans="1:13" s="170" customFormat="1" x14ac:dyDescent="0.3">
      <c r="A76" s="166">
        <v>40695</v>
      </c>
      <c r="B76" s="133">
        <v>6536</v>
      </c>
      <c r="C76" s="133">
        <v>4874</v>
      </c>
      <c r="D76" s="133">
        <v>1662</v>
      </c>
      <c r="E76" s="133">
        <v>8</v>
      </c>
      <c r="F76" s="133">
        <v>284</v>
      </c>
      <c r="G76" s="168">
        <v>23.014084507042252</v>
      </c>
      <c r="H76" s="167">
        <v>17.161971830985916</v>
      </c>
      <c r="K76" s="169">
        <v>40330</v>
      </c>
      <c r="L76" s="112">
        <v>3</v>
      </c>
      <c r="M76" s="112">
        <f t="shared" si="0"/>
        <v>171</v>
      </c>
    </row>
    <row r="77" spans="1:13" s="4" customFormat="1" x14ac:dyDescent="0.3">
      <c r="A77" s="126">
        <v>40725</v>
      </c>
      <c r="B77" s="80">
        <v>6677</v>
      </c>
      <c r="C77" s="80">
        <v>4940</v>
      </c>
      <c r="D77" s="80">
        <v>1737</v>
      </c>
      <c r="E77" s="80">
        <v>2</v>
      </c>
      <c r="F77" s="80">
        <v>286</v>
      </c>
      <c r="G77" s="128">
        <v>23.346153846153847</v>
      </c>
      <c r="H77" s="127">
        <v>17.272727272727273</v>
      </c>
      <c r="K77" s="67">
        <v>40360</v>
      </c>
      <c r="L77" s="30">
        <v>11</v>
      </c>
      <c r="M77" s="30">
        <f t="shared" si="0"/>
        <v>182</v>
      </c>
    </row>
    <row r="78" spans="1:13" s="170" customFormat="1" x14ac:dyDescent="0.3">
      <c r="A78" s="166">
        <v>40756</v>
      </c>
      <c r="B78" s="133">
        <v>6989</v>
      </c>
      <c r="C78" s="133">
        <v>5128</v>
      </c>
      <c r="D78" s="133">
        <v>1861</v>
      </c>
      <c r="E78" s="133">
        <v>5</v>
      </c>
      <c r="F78" s="133">
        <v>291</v>
      </c>
      <c r="G78" s="168">
        <v>24.017182130584192</v>
      </c>
      <c r="H78" s="167">
        <v>17.621993127147768</v>
      </c>
      <c r="K78" s="169">
        <v>40391</v>
      </c>
      <c r="L78" s="112">
        <v>9</v>
      </c>
      <c r="M78" s="112">
        <f t="shared" si="0"/>
        <v>191</v>
      </c>
    </row>
    <row r="79" spans="1:13" s="4" customFormat="1" x14ac:dyDescent="0.3">
      <c r="A79" s="126">
        <v>40787</v>
      </c>
      <c r="B79" s="80">
        <v>7275</v>
      </c>
      <c r="C79" s="80">
        <v>5346</v>
      </c>
      <c r="D79" s="80">
        <v>1929</v>
      </c>
      <c r="E79" s="80">
        <v>18</v>
      </c>
      <c r="F79" s="80">
        <v>309</v>
      </c>
      <c r="G79" s="128">
        <v>23.543689320388349</v>
      </c>
      <c r="H79" s="127">
        <v>17.300970873786408</v>
      </c>
      <c r="K79" s="67">
        <v>40422</v>
      </c>
      <c r="L79" s="30">
        <v>12</v>
      </c>
      <c r="M79" s="30">
        <f t="shared" si="0"/>
        <v>203</v>
      </c>
    </row>
    <row r="80" spans="1:13" s="170" customFormat="1" x14ac:dyDescent="0.3">
      <c r="A80" s="166">
        <v>40817</v>
      </c>
      <c r="B80" s="133">
        <v>7517</v>
      </c>
      <c r="C80" s="133">
        <v>5394</v>
      </c>
      <c r="D80" s="133">
        <v>2123</v>
      </c>
      <c r="E80" s="133">
        <v>23</v>
      </c>
      <c r="F80" s="133">
        <v>332</v>
      </c>
      <c r="G80" s="168">
        <v>22.641566265060241</v>
      </c>
      <c r="H80" s="167">
        <v>16.246987951807228</v>
      </c>
      <c r="K80" s="169">
        <v>40452</v>
      </c>
      <c r="L80" s="112">
        <v>11</v>
      </c>
      <c r="M80" s="112">
        <f t="shared" si="0"/>
        <v>214</v>
      </c>
    </row>
    <row r="81" spans="1:13" s="4" customFormat="1" x14ac:dyDescent="0.3">
      <c r="A81" s="126">
        <v>40848</v>
      </c>
      <c r="B81" s="80">
        <v>7863</v>
      </c>
      <c r="C81" s="80">
        <v>5711</v>
      </c>
      <c r="D81" s="80">
        <v>2152</v>
      </c>
      <c r="E81" s="80">
        <v>6</v>
      </c>
      <c r="F81" s="80">
        <v>338</v>
      </c>
      <c r="G81" s="128">
        <v>23.263313609467456</v>
      </c>
      <c r="H81" s="127">
        <v>16.896449704142011</v>
      </c>
      <c r="K81" s="67">
        <v>40483</v>
      </c>
      <c r="L81" s="30">
        <v>16</v>
      </c>
      <c r="M81" s="30">
        <f t="shared" si="0"/>
        <v>230</v>
      </c>
    </row>
    <row r="82" spans="1:13" s="170" customFormat="1" x14ac:dyDescent="0.3">
      <c r="A82" s="166">
        <v>40878</v>
      </c>
      <c r="B82" s="133">
        <v>8146</v>
      </c>
      <c r="C82" s="133">
        <v>5943</v>
      </c>
      <c r="D82" s="133">
        <v>2203</v>
      </c>
      <c r="E82" s="133">
        <v>16</v>
      </c>
      <c r="F82" s="133">
        <v>354</v>
      </c>
      <c r="G82" s="168">
        <v>23.011299435028249</v>
      </c>
      <c r="H82" s="167">
        <v>16.788135593220339</v>
      </c>
      <c r="K82" s="169">
        <v>40513</v>
      </c>
      <c r="L82" s="112">
        <v>9</v>
      </c>
      <c r="M82" s="112">
        <f t="shared" si="0"/>
        <v>239</v>
      </c>
    </row>
    <row r="83" spans="1:13" s="4" customFormat="1" x14ac:dyDescent="0.3">
      <c r="A83" s="126">
        <v>40909</v>
      </c>
      <c r="B83" s="80">
        <v>8502</v>
      </c>
      <c r="C83" s="80">
        <v>6162</v>
      </c>
      <c r="D83" s="80">
        <v>2340</v>
      </c>
      <c r="E83" s="80">
        <v>10</v>
      </c>
      <c r="F83" s="80">
        <v>364</v>
      </c>
      <c r="G83" s="128">
        <v>23.357142857142858</v>
      </c>
      <c r="H83" s="127">
        <v>16.928571428571427</v>
      </c>
      <c r="K83" s="67">
        <v>40544</v>
      </c>
      <c r="L83" s="30">
        <v>3</v>
      </c>
      <c r="M83" s="30">
        <f t="shared" si="0"/>
        <v>242</v>
      </c>
    </row>
    <row r="84" spans="1:13" s="170" customFormat="1" x14ac:dyDescent="0.3">
      <c r="A84" s="166">
        <v>40940</v>
      </c>
      <c r="B84" s="133">
        <v>8879</v>
      </c>
      <c r="C84" s="133">
        <v>6385</v>
      </c>
      <c r="D84" s="133">
        <v>2492</v>
      </c>
      <c r="E84" s="133">
        <v>2</v>
      </c>
      <c r="F84" s="133">
        <v>366</v>
      </c>
      <c r="G84" s="168">
        <v>24.259562841530055</v>
      </c>
      <c r="H84" s="167">
        <v>17.44535519125683</v>
      </c>
      <c r="K84" s="169">
        <v>40575</v>
      </c>
      <c r="L84" s="112">
        <v>5</v>
      </c>
      <c r="M84" s="112">
        <f t="shared" si="0"/>
        <v>247</v>
      </c>
    </row>
    <row r="85" spans="1:13" s="4" customFormat="1" x14ac:dyDescent="0.3">
      <c r="A85" s="126">
        <v>40969</v>
      </c>
      <c r="B85" s="80">
        <v>9205</v>
      </c>
      <c r="C85" s="80">
        <v>6564</v>
      </c>
      <c r="D85" s="80">
        <v>2641</v>
      </c>
      <c r="E85" s="80">
        <v>8</v>
      </c>
      <c r="F85" s="80">
        <v>374</v>
      </c>
      <c r="G85" s="128">
        <v>24.612299465240643</v>
      </c>
      <c r="H85" s="127">
        <v>17.550802139037433</v>
      </c>
      <c r="K85" s="67">
        <v>40603</v>
      </c>
      <c r="L85" s="30">
        <v>19</v>
      </c>
      <c r="M85" s="30">
        <f t="shared" si="0"/>
        <v>266</v>
      </c>
    </row>
    <row r="86" spans="1:13" s="170" customFormat="1" x14ac:dyDescent="0.3">
      <c r="A86" s="166">
        <v>41000</v>
      </c>
      <c r="B86" s="133">
        <v>9302</v>
      </c>
      <c r="C86" s="133">
        <v>6699</v>
      </c>
      <c r="D86" s="133">
        <v>2682</v>
      </c>
      <c r="E86" s="133">
        <v>2</v>
      </c>
      <c r="F86" s="133">
        <v>376</v>
      </c>
      <c r="G86" s="168">
        <v>24.73936170212766</v>
      </c>
      <c r="H86" s="167">
        <v>17.816489361702128</v>
      </c>
      <c r="K86" s="169">
        <v>40634</v>
      </c>
      <c r="L86" s="112">
        <v>6</v>
      </c>
      <c r="M86" s="112">
        <f t="shared" si="0"/>
        <v>272</v>
      </c>
    </row>
    <row r="87" spans="1:13" s="4" customFormat="1" x14ac:dyDescent="0.3">
      <c r="A87" s="126">
        <v>41030</v>
      </c>
      <c r="B87" s="80">
        <v>9650</v>
      </c>
      <c r="C87" s="80">
        <v>6881</v>
      </c>
      <c r="D87" s="80">
        <v>2849</v>
      </c>
      <c r="E87" s="80">
        <v>14</v>
      </c>
      <c r="F87" s="80">
        <v>390</v>
      </c>
      <c r="G87" s="128">
        <v>24.743589743589745</v>
      </c>
      <c r="H87" s="127">
        <v>17.643589743589743</v>
      </c>
      <c r="K87" s="67">
        <v>40664</v>
      </c>
      <c r="L87" s="30">
        <v>4</v>
      </c>
      <c r="M87" s="30">
        <f t="shared" si="0"/>
        <v>276</v>
      </c>
    </row>
    <row r="88" spans="1:13" s="170" customFormat="1" x14ac:dyDescent="0.3">
      <c r="A88" s="166">
        <v>41061</v>
      </c>
      <c r="B88" s="133">
        <v>9917</v>
      </c>
      <c r="C88" s="133">
        <v>6960</v>
      </c>
      <c r="D88" s="133">
        <v>2957</v>
      </c>
      <c r="E88" s="133">
        <v>5</v>
      </c>
      <c r="F88" s="133">
        <v>395</v>
      </c>
      <c r="G88" s="168">
        <v>25.106329113924051</v>
      </c>
      <c r="H88" s="167">
        <v>17.620253164556964</v>
      </c>
      <c r="K88" s="169">
        <v>40695</v>
      </c>
      <c r="L88" s="112">
        <v>8</v>
      </c>
      <c r="M88" s="112">
        <f t="shared" si="0"/>
        <v>284</v>
      </c>
    </row>
    <row r="89" spans="1:13" s="4" customFormat="1" x14ac:dyDescent="0.3">
      <c r="A89" s="126">
        <v>41091</v>
      </c>
      <c r="B89" s="80">
        <v>10329</v>
      </c>
      <c r="C89" s="80">
        <v>7211</v>
      </c>
      <c r="D89" s="80">
        <v>3116</v>
      </c>
      <c r="E89" s="80">
        <v>1</v>
      </c>
      <c r="F89" s="80">
        <v>396</v>
      </c>
      <c r="G89" s="128">
        <v>26.083333333333332</v>
      </c>
      <c r="H89" s="127">
        <v>18.209595959595958</v>
      </c>
      <c r="K89" s="67">
        <v>40725</v>
      </c>
      <c r="L89" s="30">
        <v>2</v>
      </c>
      <c r="M89" s="30">
        <f t="shared" si="0"/>
        <v>286</v>
      </c>
    </row>
    <row r="90" spans="1:13" s="170" customFormat="1" x14ac:dyDescent="0.3">
      <c r="A90" s="166">
        <v>41122</v>
      </c>
      <c r="B90" s="133">
        <v>10594</v>
      </c>
      <c r="C90" s="133">
        <v>7403</v>
      </c>
      <c r="D90" s="133">
        <v>3189</v>
      </c>
      <c r="E90" s="133">
        <v>12</v>
      </c>
      <c r="F90" s="133">
        <v>408</v>
      </c>
      <c r="G90" s="168">
        <v>25.965686274509803</v>
      </c>
      <c r="H90" s="167">
        <v>18.144607843137255</v>
      </c>
      <c r="K90" s="169">
        <v>40756</v>
      </c>
      <c r="L90" s="112">
        <v>5</v>
      </c>
      <c r="M90" s="112">
        <f t="shared" si="0"/>
        <v>291</v>
      </c>
    </row>
    <row r="91" spans="1:13" s="4" customFormat="1" x14ac:dyDescent="0.3">
      <c r="A91" s="126">
        <v>41153</v>
      </c>
      <c r="B91" s="80">
        <v>10853</v>
      </c>
      <c r="C91" s="80">
        <v>7585</v>
      </c>
      <c r="D91" s="80">
        <v>3268</v>
      </c>
      <c r="E91" s="80">
        <v>28</v>
      </c>
      <c r="F91" s="80">
        <v>436</v>
      </c>
      <c r="G91" s="128">
        <v>24.892201834862384</v>
      </c>
      <c r="H91" s="127">
        <v>17.396788990825687</v>
      </c>
      <c r="K91" s="67">
        <v>40787</v>
      </c>
      <c r="L91" s="30">
        <v>18</v>
      </c>
      <c r="M91" s="30">
        <f t="shared" si="0"/>
        <v>309</v>
      </c>
    </row>
    <row r="92" spans="1:13" s="170" customFormat="1" x14ac:dyDescent="0.3">
      <c r="A92" s="166">
        <v>41183</v>
      </c>
      <c r="B92" s="133">
        <v>11328</v>
      </c>
      <c r="C92" s="133">
        <v>7890</v>
      </c>
      <c r="D92" s="133">
        <v>3438</v>
      </c>
      <c r="E92" s="133">
        <v>16</v>
      </c>
      <c r="F92" s="133">
        <v>452</v>
      </c>
      <c r="G92" s="168">
        <v>25.061946902654867</v>
      </c>
      <c r="H92" s="167">
        <v>17.455752212389381</v>
      </c>
      <c r="K92" s="169">
        <v>40817</v>
      </c>
      <c r="L92" s="112">
        <v>23</v>
      </c>
      <c r="M92" s="112">
        <f t="shared" si="0"/>
        <v>332</v>
      </c>
    </row>
    <row r="93" spans="1:13" s="4" customFormat="1" x14ac:dyDescent="0.3">
      <c r="A93" s="126">
        <v>41214</v>
      </c>
      <c r="B93" s="80">
        <v>11677</v>
      </c>
      <c r="C93" s="80">
        <v>8157</v>
      </c>
      <c r="D93" s="80">
        <v>3520</v>
      </c>
      <c r="E93" s="80">
        <v>2</v>
      </c>
      <c r="F93" s="80">
        <v>454</v>
      </c>
      <c r="G93" s="128">
        <v>25.720264317180618</v>
      </c>
      <c r="H93" s="127">
        <v>17.966960352422909</v>
      </c>
      <c r="K93" s="67">
        <v>40848</v>
      </c>
      <c r="L93" s="30">
        <v>6</v>
      </c>
      <c r="M93" s="30">
        <f t="shared" si="0"/>
        <v>338</v>
      </c>
    </row>
    <row r="94" spans="1:13" s="170" customFormat="1" x14ac:dyDescent="0.3">
      <c r="A94" s="166">
        <v>41244</v>
      </c>
      <c r="B94" s="133">
        <v>11897</v>
      </c>
      <c r="C94" s="133">
        <v>8388</v>
      </c>
      <c r="D94" s="133">
        <v>3509</v>
      </c>
      <c r="E94" s="133">
        <v>5</v>
      </c>
      <c r="F94" s="133">
        <v>459</v>
      </c>
      <c r="G94" s="168">
        <v>25.919389978213509</v>
      </c>
      <c r="H94" s="167">
        <v>18.274509803921568</v>
      </c>
      <c r="K94" s="169">
        <v>40878</v>
      </c>
      <c r="L94" s="112">
        <v>16</v>
      </c>
      <c r="M94" s="112">
        <f t="shared" si="0"/>
        <v>354</v>
      </c>
    </row>
    <row r="95" spans="1:13" s="4" customFormat="1" x14ac:dyDescent="0.3">
      <c r="A95" s="126">
        <v>41275</v>
      </c>
      <c r="B95" s="80">
        <v>12433</v>
      </c>
      <c r="C95" s="80">
        <v>8805</v>
      </c>
      <c r="D95" s="80">
        <v>3628</v>
      </c>
      <c r="E95" s="80" t="s">
        <v>396</v>
      </c>
      <c r="F95" s="80"/>
      <c r="G95" s="80"/>
      <c r="H95" s="80"/>
      <c r="K95" s="67">
        <v>40909</v>
      </c>
      <c r="L95" s="30">
        <v>10</v>
      </c>
      <c r="M95" s="30">
        <f t="shared" si="0"/>
        <v>364</v>
      </c>
    </row>
    <row r="96" spans="1:13" s="170" customFormat="1" x14ac:dyDescent="0.3">
      <c r="A96" s="166">
        <v>41306</v>
      </c>
      <c r="B96" s="133">
        <v>12886</v>
      </c>
      <c r="C96" s="133">
        <v>9160</v>
      </c>
      <c r="D96" s="133">
        <v>3726</v>
      </c>
      <c r="E96" s="133"/>
      <c r="F96" s="133"/>
      <c r="G96" s="133"/>
      <c r="H96" s="133"/>
      <c r="K96" s="169">
        <v>40940</v>
      </c>
      <c r="L96" s="112">
        <v>2</v>
      </c>
      <c r="M96" s="112">
        <f t="shared" si="0"/>
        <v>366</v>
      </c>
    </row>
    <row r="97" spans="1:13" s="4" customFormat="1" x14ac:dyDescent="0.3">
      <c r="A97" t="s">
        <v>573</v>
      </c>
      <c r="B97"/>
      <c r="C97"/>
      <c r="D97"/>
      <c r="E97"/>
      <c r="F97"/>
      <c r="G97"/>
      <c r="H97"/>
      <c r="I97"/>
      <c r="J97"/>
      <c r="K97" s="67">
        <v>40969</v>
      </c>
      <c r="L97" s="30">
        <v>8</v>
      </c>
      <c r="M97" s="30">
        <f t="shared" si="0"/>
        <v>374</v>
      </c>
    </row>
    <row r="98" spans="1:13" x14ac:dyDescent="0.3">
      <c r="K98" s="169">
        <v>41000</v>
      </c>
      <c r="L98" s="112">
        <v>2</v>
      </c>
      <c r="M98" s="112">
        <f t="shared" si="0"/>
        <v>376</v>
      </c>
    </row>
    <row r="99" spans="1:13" x14ac:dyDescent="0.3">
      <c r="K99" s="67">
        <v>41030</v>
      </c>
      <c r="L99" s="30">
        <v>14</v>
      </c>
      <c r="M99" s="30">
        <f t="shared" si="0"/>
        <v>390</v>
      </c>
    </row>
    <row r="100" spans="1:13" x14ac:dyDescent="0.3">
      <c r="K100" s="169">
        <v>41061</v>
      </c>
      <c r="L100" s="112">
        <v>5</v>
      </c>
      <c r="M100" s="112">
        <f t="shared" si="0"/>
        <v>395</v>
      </c>
    </row>
    <row r="101" spans="1:13" x14ac:dyDescent="0.3">
      <c r="K101" s="67">
        <v>41091</v>
      </c>
      <c r="L101" s="30">
        <v>1</v>
      </c>
      <c r="M101" s="30">
        <f t="shared" si="0"/>
        <v>396</v>
      </c>
    </row>
    <row r="102" spans="1:13" x14ac:dyDescent="0.3">
      <c r="K102" s="169">
        <v>41122</v>
      </c>
      <c r="L102" s="112">
        <v>12</v>
      </c>
      <c r="M102" s="112">
        <f t="shared" si="0"/>
        <v>408</v>
      </c>
    </row>
    <row r="103" spans="1:13" x14ac:dyDescent="0.3">
      <c r="K103" s="67">
        <v>41153</v>
      </c>
      <c r="L103" s="30">
        <v>28</v>
      </c>
      <c r="M103" s="30">
        <f t="shared" si="0"/>
        <v>436</v>
      </c>
    </row>
    <row r="104" spans="1:13" x14ac:dyDescent="0.3">
      <c r="K104" s="169">
        <v>41183</v>
      </c>
      <c r="L104" s="112">
        <v>16</v>
      </c>
      <c r="M104" s="112">
        <f t="shared" si="0"/>
        <v>452</v>
      </c>
    </row>
    <row r="105" spans="1:13" x14ac:dyDescent="0.3">
      <c r="K105" s="67">
        <v>41214</v>
      </c>
      <c r="L105" s="30">
        <v>2</v>
      </c>
      <c r="M105" s="30">
        <f t="shared" si="0"/>
        <v>454</v>
      </c>
    </row>
    <row r="106" spans="1:13" x14ac:dyDescent="0.3">
      <c r="K106" s="169">
        <v>41244</v>
      </c>
      <c r="L106" s="112">
        <v>8</v>
      </c>
      <c r="M106" s="112">
        <f t="shared" si="0"/>
        <v>462</v>
      </c>
    </row>
    <row r="107" spans="1:13" x14ac:dyDescent="0.3">
      <c r="K107" s="67">
        <v>41275</v>
      </c>
      <c r="L107" s="30">
        <v>5</v>
      </c>
      <c r="M107" s="30">
        <f t="shared" si="0"/>
        <v>467</v>
      </c>
    </row>
    <row r="108" spans="1:13" x14ac:dyDescent="0.3">
      <c r="K108" s="169">
        <v>41306</v>
      </c>
      <c r="L108" s="112"/>
      <c r="M108" s="112">
        <f t="shared" si="0"/>
        <v>467</v>
      </c>
    </row>
    <row r="109" spans="1:13" x14ac:dyDescent="0.3">
      <c r="K109" s="67">
        <v>41334</v>
      </c>
      <c r="L109" s="30">
        <v>8</v>
      </c>
      <c r="M109" s="30">
        <f t="shared" si="0"/>
        <v>475</v>
      </c>
    </row>
    <row r="110" spans="1:13" x14ac:dyDescent="0.3">
      <c r="K110" s="169">
        <v>41365</v>
      </c>
      <c r="L110" s="112"/>
      <c r="M110" s="112">
        <f t="shared" si="0"/>
        <v>475</v>
      </c>
    </row>
    <row r="111" spans="1:13" x14ac:dyDescent="0.3">
      <c r="K111" s="33" t="s">
        <v>710</v>
      </c>
    </row>
    <row r="112" spans="1:13" x14ac:dyDescent="0.3"/>
    <row r="113" x14ac:dyDescent="0.3"/>
  </sheetData>
  <customSheetViews>
    <customSheetView guid="{75551437-8673-46D4-9673-9D67DF6C3734}" topLeftCell="A26">
      <selection activeCell="M26" sqref="M26"/>
      <pageMargins left="0.7" right="0.7" top="0.75" bottom="0.75" header="0.3" footer="0.3"/>
      <pageSetup paperSize="9" orientation="portrait" r:id="rId1"/>
    </customSheetView>
  </customSheetViews>
  <mergeCells count="9">
    <mergeCell ref="A6:J6"/>
    <mergeCell ref="A31:D31"/>
    <mergeCell ref="A38:R38"/>
    <mergeCell ref="K45:M45"/>
    <mergeCell ref="P46:Q46"/>
    <mergeCell ref="R46:S46"/>
    <mergeCell ref="O45:T45"/>
    <mergeCell ref="A20:J20"/>
    <mergeCell ref="A45:H45"/>
  </mergeCells>
  <hyperlinks>
    <hyperlink ref="K111" r:id="rId2" display="http://trim/2008/090147.ref"/>
    <hyperlink ref="C42" r:id="rId3"/>
    <hyperlink ref="A29" r:id="rId4"/>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2"/>
  <sheetViews>
    <sheetView workbookViewId="0">
      <selection activeCell="A3" sqref="A3:A11"/>
    </sheetView>
  </sheetViews>
  <sheetFormatPr defaultColWidth="0" defaultRowHeight="14.4" zeroHeight="1" x14ac:dyDescent="0.3"/>
  <cols>
    <col min="1" max="1" width="44.44140625" bestFit="1" customWidth="1"/>
    <col min="2" max="10" width="10.5546875" bestFit="1" customWidth="1"/>
    <col min="11" max="11" width="9.109375" customWidth="1"/>
    <col min="12" max="16384" width="9.109375" hidden="1"/>
  </cols>
  <sheetData>
    <row r="1" spans="1:10" ht="15.75" x14ac:dyDescent="0.25">
      <c r="A1" s="238" t="s">
        <v>713</v>
      </c>
      <c r="B1" s="239"/>
      <c r="C1" s="239"/>
      <c r="D1" s="239"/>
      <c r="E1" s="239"/>
      <c r="F1" s="239"/>
      <c r="G1" s="239"/>
      <c r="H1" s="239"/>
      <c r="I1" s="239"/>
      <c r="J1" s="240"/>
    </row>
    <row r="2" spans="1:10" ht="15" x14ac:dyDescent="0.25">
      <c r="A2" s="112"/>
      <c r="B2" s="149" t="s">
        <v>291</v>
      </c>
      <c r="C2" s="133" t="s">
        <v>292</v>
      </c>
      <c r="D2" s="133" t="s">
        <v>293</v>
      </c>
      <c r="E2" s="133" t="s">
        <v>294</v>
      </c>
      <c r="F2" s="133" t="s">
        <v>295</v>
      </c>
      <c r="G2" s="133" t="s">
        <v>296</v>
      </c>
      <c r="H2" s="133" t="s">
        <v>297</v>
      </c>
      <c r="I2" s="133" t="s">
        <v>298</v>
      </c>
      <c r="J2" s="133" t="s">
        <v>299</v>
      </c>
    </row>
    <row r="3" spans="1:10" ht="15" x14ac:dyDescent="0.25">
      <c r="A3" s="109" t="s">
        <v>739</v>
      </c>
      <c r="B3" s="151">
        <v>26020</v>
      </c>
      <c r="C3" s="151">
        <v>36553</v>
      </c>
      <c r="D3" s="151">
        <v>39999</v>
      </c>
      <c r="E3" s="151">
        <v>38752</v>
      </c>
      <c r="F3" s="151">
        <v>40230</v>
      </c>
      <c r="G3" s="151">
        <v>41890</v>
      </c>
      <c r="H3" s="151">
        <v>37180</v>
      </c>
      <c r="I3" s="151">
        <v>30358</v>
      </c>
      <c r="J3" s="151">
        <v>20759</v>
      </c>
    </row>
    <row r="4" spans="1:10" ht="15" x14ac:dyDescent="0.25">
      <c r="A4" s="112" t="s">
        <v>322</v>
      </c>
      <c r="B4" s="150">
        <v>230</v>
      </c>
      <c r="C4" s="150">
        <v>238</v>
      </c>
      <c r="D4" s="150">
        <v>257</v>
      </c>
      <c r="E4" s="150">
        <v>234</v>
      </c>
      <c r="F4" s="150">
        <v>238</v>
      </c>
      <c r="G4" s="150">
        <v>237</v>
      </c>
      <c r="H4" s="150">
        <v>215</v>
      </c>
      <c r="I4" s="150">
        <v>168</v>
      </c>
      <c r="J4" s="150">
        <v>112</v>
      </c>
    </row>
    <row r="5" spans="1:10" ht="15" x14ac:dyDescent="0.25">
      <c r="A5" s="109" t="s">
        <v>323</v>
      </c>
      <c r="B5" s="151">
        <v>9169</v>
      </c>
      <c r="C5" s="151">
        <v>12186</v>
      </c>
      <c r="D5" s="151">
        <v>13227</v>
      </c>
      <c r="E5" s="151">
        <v>16122</v>
      </c>
      <c r="F5" s="151">
        <v>16654</v>
      </c>
      <c r="G5" s="151">
        <v>19556</v>
      </c>
      <c r="H5" s="151">
        <v>21031</v>
      </c>
      <c r="I5" s="151">
        <v>29231</v>
      </c>
      <c r="J5" s="151">
        <v>39664</v>
      </c>
    </row>
    <row r="6" spans="1:10" ht="15" x14ac:dyDescent="0.25">
      <c r="A6" s="112" t="s">
        <v>322</v>
      </c>
      <c r="B6" s="150">
        <v>84</v>
      </c>
      <c r="C6" s="150">
        <v>79</v>
      </c>
      <c r="D6" s="150">
        <v>85</v>
      </c>
      <c r="E6" s="150">
        <v>97</v>
      </c>
      <c r="F6" s="150">
        <v>99</v>
      </c>
      <c r="G6" s="150">
        <v>110</v>
      </c>
      <c r="H6" s="150">
        <v>116</v>
      </c>
      <c r="I6" s="150">
        <v>161</v>
      </c>
      <c r="J6" s="150">
        <v>214</v>
      </c>
    </row>
    <row r="7" spans="1:10" ht="15" x14ac:dyDescent="0.25">
      <c r="A7" s="109" t="s">
        <v>320</v>
      </c>
      <c r="B7" s="151">
        <v>26</v>
      </c>
      <c r="C7" s="151">
        <v>25</v>
      </c>
      <c r="D7" s="151">
        <v>25</v>
      </c>
      <c r="E7" s="151">
        <v>29</v>
      </c>
      <c r="F7" s="151">
        <v>29.3</v>
      </c>
      <c r="G7" s="151">
        <v>32</v>
      </c>
      <c r="H7" s="151">
        <v>36</v>
      </c>
      <c r="I7" s="151">
        <v>49</v>
      </c>
      <c r="J7" s="151">
        <v>66</v>
      </c>
    </row>
    <row r="8" spans="1:10" ht="15" x14ac:dyDescent="0.25">
      <c r="A8" s="112" t="s">
        <v>321</v>
      </c>
      <c r="B8" s="150">
        <v>7565</v>
      </c>
      <c r="C8" s="150">
        <v>6901</v>
      </c>
      <c r="D8" s="150">
        <v>7410</v>
      </c>
      <c r="E8" s="150">
        <v>7750</v>
      </c>
      <c r="F8" s="150">
        <v>7205</v>
      </c>
      <c r="G8" s="150">
        <v>7451</v>
      </c>
      <c r="H8" s="150">
        <v>8044</v>
      </c>
      <c r="I8" s="150">
        <v>9560</v>
      </c>
      <c r="J8" s="150">
        <v>9752</v>
      </c>
    </row>
    <row r="9" spans="1:10" ht="15" x14ac:dyDescent="0.25">
      <c r="A9" s="110" t="s">
        <v>324</v>
      </c>
      <c r="B9" s="151">
        <v>6370</v>
      </c>
      <c r="C9" s="151">
        <v>8597</v>
      </c>
      <c r="D9" s="151">
        <v>8595</v>
      </c>
      <c r="E9" s="151">
        <v>7908</v>
      </c>
      <c r="F9" s="151">
        <v>6059</v>
      </c>
      <c r="G9" s="151">
        <v>5152</v>
      </c>
      <c r="H9" s="151">
        <v>5662</v>
      </c>
      <c r="I9" s="151">
        <v>5424</v>
      </c>
      <c r="J9" s="151">
        <v>5446</v>
      </c>
    </row>
    <row r="10" spans="1:10" ht="15" x14ac:dyDescent="0.25">
      <c r="A10" s="112" t="s">
        <v>801</v>
      </c>
      <c r="B10" s="150">
        <v>21417</v>
      </c>
      <c r="C10" s="150">
        <v>18950</v>
      </c>
      <c r="D10" s="150">
        <v>26727</v>
      </c>
      <c r="E10" s="150">
        <v>19894</v>
      </c>
      <c r="F10" s="150">
        <v>19349</v>
      </c>
      <c r="G10" s="150">
        <v>25725</v>
      </c>
      <c r="H10" s="150">
        <v>19803</v>
      </c>
      <c r="I10" s="150">
        <v>18041</v>
      </c>
      <c r="J10" s="150">
        <v>15832</v>
      </c>
    </row>
    <row r="11" spans="1:10" ht="15" x14ac:dyDescent="0.25">
      <c r="A11" t="s">
        <v>714</v>
      </c>
    </row>
    <row r="12" spans="1:10" ht="15" x14ac:dyDescent="0.25"/>
  </sheetData>
  <customSheetViews>
    <customSheetView guid="{75551437-8673-46D4-9673-9D67DF6C3734}">
      <selection activeCell="G26" sqref="G26"/>
      <pageMargins left="0.7" right="0.7" top="0.75" bottom="0.75" header="0.3" footer="0.3"/>
    </customSheetView>
  </customSheetViews>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22"/>
  <sheetViews>
    <sheetView workbookViewId="0">
      <selection activeCell="I21" sqref="I21"/>
    </sheetView>
  </sheetViews>
  <sheetFormatPr defaultColWidth="0" defaultRowHeight="14.4" zeroHeight="1" x14ac:dyDescent="0.3"/>
  <cols>
    <col min="1" max="1" width="28.88671875" customWidth="1"/>
    <col min="2" max="11" width="9.109375" customWidth="1"/>
    <col min="12" max="16384" width="9.109375" hidden="1"/>
  </cols>
  <sheetData>
    <row r="1" spans="1:10" ht="15.75" x14ac:dyDescent="0.25">
      <c r="A1" s="228" t="s">
        <v>728</v>
      </c>
      <c r="B1" s="228"/>
      <c r="C1" s="228"/>
      <c r="D1" s="228"/>
      <c r="E1" s="228"/>
      <c r="F1" s="228"/>
      <c r="G1" s="228"/>
      <c r="H1" s="228"/>
      <c r="I1" s="228"/>
      <c r="J1" s="228"/>
    </row>
    <row r="2" spans="1:10" ht="15" x14ac:dyDescent="0.25">
      <c r="A2" s="112"/>
      <c r="B2" s="149" t="s">
        <v>291</v>
      </c>
      <c r="C2" s="133" t="s">
        <v>292</v>
      </c>
      <c r="D2" s="133" t="s">
        <v>293</v>
      </c>
      <c r="E2" s="133" t="s">
        <v>294</v>
      </c>
      <c r="F2" s="133" t="s">
        <v>295</v>
      </c>
      <c r="G2" s="133" t="s">
        <v>296</v>
      </c>
      <c r="H2" s="133" t="s">
        <v>297</v>
      </c>
      <c r="I2" s="133" t="s">
        <v>298</v>
      </c>
      <c r="J2" s="133" t="s">
        <v>299</v>
      </c>
    </row>
    <row r="3" spans="1:10" ht="15" x14ac:dyDescent="0.25">
      <c r="A3" s="109" t="s">
        <v>795</v>
      </c>
      <c r="B3" s="137">
        <v>32891</v>
      </c>
      <c r="C3" s="137">
        <v>34508</v>
      </c>
      <c r="D3" s="137">
        <v>33712</v>
      </c>
      <c r="E3" s="137">
        <v>34419</v>
      </c>
      <c r="F3" s="137">
        <v>32471</v>
      </c>
      <c r="G3" s="137">
        <v>32602</v>
      </c>
      <c r="H3" s="137">
        <v>31032</v>
      </c>
      <c r="I3" s="137">
        <v>33833</v>
      </c>
      <c r="J3" s="137">
        <v>33710</v>
      </c>
    </row>
    <row r="4" spans="1:10" ht="15" x14ac:dyDescent="0.25">
      <c r="A4" s="112" t="s">
        <v>796</v>
      </c>
      <c r="B4" s="133">
        <v>2825</v>
      </c>
      <c r="C4" s="133">
        <v>2504</v>
      </c>
      <c r="D4" s="133">
        <v>2417</v>
      </c>
      <c r="E4" s="133">
        <v>2451</v>
      </c>
      <c r="F4" s="133">
        <v>2292</v>
      </c>
      <c r="G4" s="133">
        <v>2194</v>
      </c>
      <c r="H4" s="133">
        <v>2049</v>
      </c>
      <c r="I4" s="133">
        <v>3154</v>
      </c>
      <c r="J4" s="133">
        <v>1213</v>
      </c>
    </row>
    <row r="5" spans="1:10" ht="15" x14ac:dyDescent="0.25">
      <c r="A5" s="109" t="s">
        <v>797</v>
      </c>
      <c r="B5" s="137">
        <v>176</v>
      </c>
      <c r="C5" s="137">
        <v>171</v>
      </c>
      <c r="D5" s="137">
        <v>172</v>
      </c>
      <c r="E5" s="137">
        <v>170</v>
      </c>
      <c r="F5" s="137">
        <v>161</v>
      </c>
      <c r="G5" s="137">
        <v>160</v>
      </c>
      <c r="H5" s="137">
        <v>159</v>
      </c>
      <c r="I5" s="137">
        <v>203</v>
      </c>
      <c r="J5" s="137">
        <v>166</v>
      </c>
    </row>
    <row r="6" spans="1:10" ht="15" x14ac:dyDescent="0.25">
      <c r="A6" s="112" t="s">
        <v>798</v>
      </c>
      <c r="B6" s="133">
        <v>200</v>
      </c>
      <c r="C6" s="133">
        <v>191</v>
      </c>
      <c r="D6" s="133">
        <v>190</v>
      </c>
      <c r="E6" s="133">
        <v>183</v>
      </c>
      <c r="F6" s="133">
        <v>173</v>
      </c>
      <c r="G6" s="133">
        <v>175</v>
      </c>
      <c r="H6" s="133">
        <v>180</v>
      </c>
      <c r="I6" s="133">
        <v>147</v>
      </c>
      <c r="J6" s="133">
        <v>143</v>
      </c>
    </row>
    <row r="7" spans="1:10" ht="15" x14ac:dyDescent="0.25">
      <c r="A7" s="109" t="s">
        <v>799</v>
      </c>
      <c r="B7" s="137">
        <v>534</v>
      </c>
      <c r="C7" s="137">
        <v>484</v>
      </c>
      <c r="D7" s="137">
        <v>483</v>
      </c>
      <c r="E7" s="137">
        <v>497</v>
      </c>
      <c r="F7" s="137">
        <v>500</v>
      </c>
      <c r="G7" s="137">
        <v>432</v>
      </c>
      <c r="H7" s="137">
        <v>415</v>
      </c>
      <c r="I7" s="137">
        <v>395</v>
      </c>
      <c r="J7" s="137">
        <v>325</v>
      </c>
    </row>
    <row r="8" spans="1:10" ht="15" x14ac:dyDescent="0.25">
      <c r="A8" s="112" t="s">
        <v>802</v>
      </c>
      <c r="B8" s="133">
        <v>361</v>
      </c>
      <c r="C8" s="133">
        <v>326</v>
      </c>
      <c r="D8" s="133">
        <v>268</v>
      </c>
      <c r="E8" s="133">
        <v>240</v>
      </c>
      <c r="F8" s="133">
        <v>251</v>
      </c>
      <c r="G8" s="133">
        <v>214</v>
      </c>
      <c r="H8" s="133">
        <v>217</v>
      </c>
      <c r="I8" s="133">
        <v>212</v>
      </c>
      <c r="J8" s="133">
        <v>183</v>
      </c>
    </row>
    <row r="9" spans="1:10" ht="15" x14ac:dyDescent="0.25">
      <c r="A9" s="109" t="s">
        <v>803</v>
      </c>
      <c r="B9" s="137" t="s">
        <v>308</v>
      </c>
      <c r="C9" s="137" t="s">
        <v>308</v>
      </c>
      <c r="D9" s="137">
        <v>43094</v>
      </c>
      <c r="E9" s="137">
        <v>21839</v>
      </c>
      <c r="F9" s="137">
        <v>15176</v>
      </c>
      <c r="G9" s="137">
        <v>13224</v>
      </c>
      <c r="H9" s="137">
        <v>11665</v>
      </c>
      <c r="I9" s="137">
        <v>10720</v>
      </c>
      <c r="J9" s="137">
        <v>7665</v>
      </c>
    </row>
    <row r="10" spans="1:10" ht="15" x14ac:dyDescent="0.25">
      <c r="A10" s="40" t="s">
        <v>714</v>
      </c>
      <c r="B10" s="40"/>
      <c r="C10" s="40"/>
      <c r="D10" s="40"/>
      <c r="E10" s="40"/>
      <c r="F10" s="40"/>
      <c r="G10" s="40"/>
      <c r="H10" s="40"/>
      <c r="I10" s="40"/>
      <c r="J10" s="40"/>
    </row>
    <row r="11" spans="1:10" ht="15" x14ac:dyDescent="0.25"/>
    <row r="12" spans="1:10" ht="15.75" x14ac:dyDescent="0.25">
      <c r="A12" s="228" t="s">
        <v>729</v>
      </c>
      <c r="B12" s="228"/>
      <c r="C12" s="228"/>
      <c r="D12" s="228"/>
      <c r="E12" s="228"/>
      <c r="F12" s="228"/>
      <c r="G12" s="228"/>
      <c r="H12" s="228"/>
      <c r="I12" s="228"/>
      <c r="J12" s="228"/>
    </row>
    <row r="13" spans="1:10" ht="15" x14ac:dyDescent="0.25">
      <c r="A13" s="112"/>
      <c r="B13" s="149" t="s">
        <v>291</v>
      </c>
      <c r="C13" s="133" t="s">
        <v>292</v>
      </c>
      <c r="D13" s="133" t="s">
        <v>293</v>
      </c>
      <c r="E13" s="133" t="s">
        <v>294</v>
      </c>
      <c r="F13" s="133" t="s">
        <v>295</v>
      </c>
      <c r="G13" s="133" t="s">
        <v>296</v>
      </c>
      <c r="H13" s="133" t="s">
        <v>297</v>
      </c>
      <c r="I13" s="133" t="s">
        <v>298</v>
      </c>
      <c r="J13" s="133" t="s">
        <v>299</v>
      </c>
    </row>
    <row r="14" spans="1:10" ht="30" hidden="1" customHeight="1" x14ac:dyDescent="0.25">
      <c r="A14" s="241" t="s">
        <v>316</v>
      </c>
      <c r="B14" s="242"/>
      <c r="C14" s="242"/>
      <c r="D14" s="242"/>
      <c r="E14" s="242"/>
      <c r="F14" s="242"/>
      <c r="G14" s="242"/>
      <c r="H14" s="242"/>
      <c r="I14" s="242"/>
      <c r="J14" s="243"/>
    </row>
    <row r="15" spans="1:10" ht="15" hidden="1" x14ac:dyDescent="0.25">
      <c r="A15" s="30" t="s">
        <v>317</v>
      </c>
      <c r="B15" s="30">
        <v>96</v>
      </c>
      <c r="C15" s="30">
        <v>99</v>
      </c>
      <c r="D15" s="30">
        <v>116</v>
      </c>
      <c r="E15" s="30">
        <v>126</v>
      </c>
      <c r="F15" s="30">
        <v>93</v>
      </c>
      <c r="G15" s="30">
        <v>95</v>
      </c>
      <c r="H15" s="30">
        <v>80</v>
      </c>
      <c r="I15" s="30">
        <v>92</v>
      </c>
      <c r="J15" s="30">
        <v>94</v>
      </c>
    </row>
    <row r="16" spans="1:10" ht="15" hidden="1" x14ac:dyDescent="0.25">
      <c r="A16" s="30" t="s">
        <v>318</v>
      </c>
      <c r="B16" s="30">
        <v>214</v>
      </c>
      <c r="C16" s="30">
        <v>298</v>
      </c>
      <c r="D16" s="30">
        <v>263</v>
      </c>
      <c r="E16" s="30">
        <v>204</v>
      </c>
      <c r="F16" s="30">
        <v>157</v>
      </c>
      <c r="G16" s="30">
        <v>87</v>
      </c>
      <c r="H16" s="30">
        <v>45</v>
      </c>
      <c r="I16" s="30">
        <v>46</v>
      </c>
      <c r="J16" s="30">
        <v>41</v>
      </c>
    </row>
    <row r="17" spans="1:10" ht="45" x14ac:dyDescent="0.25">
      <c r="A17" s="153" t="s">
        <v>532</v>
      </c>
      <c r="B17" s="137">
        <v>310</v>
      </c>
      <c r="C17" s="137">
        <v>397</v>
      </c>
      <c r="D17" s="137">
        <v>379</v>
      </c>
      <c r="E17" s="137">
        <v>330</v>
      </c>
      <c r="F17" s="137">
        <v>250</v>
      </c>
      <c r="G17" s="137">
        <v>182</v>
      </c>
      <c r="H17" s="137">
        <v>125</v>
      </c>
      <c r="I17" s="137">
        <v>138</v>
      </c>
      <c r="J17" s="137">
        <v>135</v>
      </c>
    </row>
    <row r="18" spans="1:10" ht="45" x14ac:dyDescent="0.25">
      <c r="A18" s="152" t="s">
        <v>533</v>
      </c>
      <c r="B18" s="133">
        <v>310</v>
      </c>
      <c r="C18" s="133">
        <v>707</v>
      </c>
      <c r="D18" s="133">
        <v>1086</v>
      </c>
      <c r="E18" s="133">
        <v>1416</v>
      </c>
      <c r="F18" s="133">
        <v>1666</v>
      </c>
      <c r="G18" s="133">
        <v>1848</v>
      </c>
      <c r="H18" s="133">
        <v>1973</v>
      </c>
      <c r="I18" s="133">
        <v>2111</v>
      </c>
      <c r="J18" s="133">
        <v>2246</v>
      </c>
    </row>
    <row r="19" spans="1:10" ht="30" x14ac:dyDescent="0.25">
      <c r="A19" s="110" t="s">
        <v>319</v>
      </c>
      <c r="B19" s="137">
        <v>1104</v>
      </c>
      <c r="C19" s="137">
        <v>1372</v>
      </c>
      <c r="D19" s="137">
        <v>1102</v>
      </c>
      <c r="E19" s="137">
        <v>1290</v>
      </c>
      <c r="F19" s="137">
        <v>1334</v>
      </c>
      <c r="G19" s="137">
        <v>1263</v>
      </c>
      <c r="H19" s="137">
        <v>1205</v>
      </c>
      <c r="I19" s="137">
        <v>1272</v>
      </c>
      <c r="J19" s="137">
        <v>1284</v>
      </c>
    </row>
    <row r="20" spans="1:10" ht="15" x14ac:dyDescent="0.25">
      <c r="A20" t="s">
        <v>714</v>
      </c>
    </row>
    <row r="21" spans="1:10" ht="15" x14ac:dyDescent="0.25"/>
    <row r="22" spans="1:10" ht="15" x14ac:dyDescent="0.25"/>
  </sheetData>
  <customSheetViews>
    <customSheetView guid="{75551437-8673-46D4-9673-9D67DF6C3734}">
      <selection activeCell="A3" sqref="A3"/>
      <pageMargins left="0.7" right="0.7" top="0.75" bottom="0.75" header="0.3" footer="0.3"/>
    </customSheetView>
  </customSheetViews>
  <mergeCells count="3">
    <mergeCell ref="A12:J12"/>
    <mergeCell ref="A1:J1"/>
    <mergeCell ref="A14:J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Overview </vt:lpstr>
      <vt:lpstr>Summary - working</vt:lpstr>
      <vt:lpstr>Local Government Area Data</vt:lpstr>
      <vt:lpstr>Council Emissions</vt:lpstr>
      <vt:lpstr>Energy</vt:lpstr>
      <vt:lpstr>Transport</vt:lpstr>
      <vt:lpstr>Waste</vt:lpstr>
      <vt:lpstr>Water</vt:lpstr>
      <vt:lpstr>Demographics</vt:lpstr>
      <vt:lpstr>Employment</vt:lpstr>
      <vt:lpstr>Housing</vt:lpstr>
      <vt:lpstr>Landscape</vt:lpstr>
      <vt:lpstr>Social</vt:lpstr>
      <vt:lpstr>343 George</vt:lpstr>
    </vt:vector>
  </TitlesOfParts>
  <Company>City Of Sydney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Ng</dc:creator>
  <cp:lastModifiedBy>Esther Bailey</cp:lastModifiedBy>
  <cp:lastPrinted>2013-04-18T07:31:35Z</cp:lastPrinted>
  <dcterms:created xsi:type="dcterms:W3CDTF">2013-03-13T03:57:14Z</dcterms:created>
  <dcterms:modified xsi:type="dcterms:W3CDTF">2013-05-09T02:21:40Z</dcterms:modified>
</cp:coreProperties>
</file>